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144" windowHeight="2928" tabRatio="675" firstSheet="18" activeTab="27"/>
  </bookViews>
  <sheets>
    <sheet name="20240719" sheetId="1" r:id="rId1"/>
    <sheet name="20240705" sheetId="2" r:id="rId2"/>
    <sheet name="20240621" sheetId="3" r:id="rId3"/>
    <sheet name="20240607" sheetId="4" r:id="rId4"/>
    <sheet name="20240524" sheetId="5" r:id="rId5"/>
    <sheet name="20240510" sheetId="6" r:id="rId6"/>
    <sheet name="20240426" sheetId="7" r:id="rId7"/>
    <sheet name="20240412" sheetId="8" r:id="rId8"/>
    <sheet name="20240329" sheetId="9" r:id="rId9"/>
    <sheet name="20240315" sheetId="10" r:id="rId10"/>
    <sheet name="20240301" sheetId="11" r:id="rId11"/>
    <sheet name="20240216" sheetId="12" r:id="rId12"/>
    <sheet name="20240202" sheetId="13" r:id="rId13"/>
    <sheet name="20240119" sheetId="14" r:id="rId14"/>
    <sheet name="20240105" sheetId="15" r:id="rId15"/>
    <sheet name="20231222" sheetId="16" r:id="rId16"/>
    <sheet name="20231208" sheetId="17" r:id="rId17"/>
    <sheet name="20231124" sheetId="18" r:id="rId18"/>
    <sheet name="20231110" sheetId="19" r:id="rId19"/>
    <sheet name="20231027" sheetId="20" r:id="rId20"/>
    <sheet name="20231013" sheetId="21" r:id="rId21"/>
    <sheet name="20230929" sheetId="22" r:id="rId22"/>
    <sheet name="20230915" sheetId="23" r:id="rId23"/>
    <sheet name="20230901" sheetId="24" r:id="rId24"/>
    <sheet name="20230818" sheetId="25" r:id="rId25"/>
    <sheet name="20230804" sheetId="26" r:id="rId26"/>
    <sheet name="20230721" sheetId="27" r:id="rId27"/>
    <sheet name="Setup" sheetId="28" r:id="rId28"/>
  </sheets>
  <definedNames>
    <definedName name="PayGroups">#REF!</definedName>
    <definedName name="_xlnm.Print_Area" localSheetId="26">'20230721'!$A$2:$J$38</definedName>
    <definedName name="_xlnm.Print_Area" localSheetId="25">'20230804'!$A$2:$J$38</definedName>
    <definedName name="_xlnm.Print_Area" localSheetId="24">'20230818'!$A$2:$J$38</definedName>
    <definedName name="_xlnm.Print_Area" localSheetId="23">'20230901'!$A$2:$J$38</definedName>
    <definedName name="_xlnm.Print_Area" localSheetId="22">'20230915'!$A$2:$J$38</definedName>
    <definedName name="_xlnm.Print_Area" localSheetId="21">'20230929'!$A$2:$J$38</definedName>
    <definedName name="_xlnm.Print_Area" localSheetId="20">'20231013'!$A$2:$J$38</definedName>
    <definedName name="_xlnm.Print_Area" localSheetId="19">'20231027'!$A$2:$J$38</definedName>
    <definedName name="_xlnm.Print_Area" localSheetId="18">'20231110'!$A$2:$J$38</definedName>
    <definedName name="_xlnm.Print_Area" localSheetId="17">'20231124'!$A$2:$J$38</definedName>
    <definedName name="_xlnm.Print_Area" localSheetId="16">'20231208'!$A$2:$J$38</definedName>
    <definedName name="_xlnm.Print_Area" localSheetId="15">'20231222'!$A$2:$J$38</definedName>
    <definedName name="_xlnm.Print_Area" localSheetId="14">'20240105'!$A$2:$J$38</definedName>
    <definedName name="_xlnm.Print_Area" localSheetId="13">'20240119'!$A$2:$J$38</definedName>
    <definedName name="_xlnm.Print_Area" localSheetId="12">'20240202'!$A$2:$J$38</definedName>
    <definedName name="_xlnm.Print_Area" localSheetId="11">'20240216'!$A$2:$J$38</definedName>
    <definedName name="_xlnm.Print_Area" localSheetId="10">'20240301'!$A$2:$J$38</definedName>
    <definedName name="_xlnm.Print_Area" localSheetId="9">'20240315'!$A$2:$J$38</definedName>
    <definedName name="_xlnm.Print_Area" localSheetId="8">'20240329'!$A$2:$J$38</definedName>
    <definedName name="_xlnm.Print_Area" localSheetId="7">'20240412'!$A$2:$J$38</definedName>
    <definedName name="_xlnm.Print_Area" localSheetId="6">'20240426'!$A$2:$J$38</definedName>
    <definedName name="_xlnm.Print_Area" localSheetId="5">'20240510'!$A$2:$J$38</definedName>
    <definedName name="_xlnm.Print_Area" localSheetId="4">'20240524'!$A$2:$J$38</definedName>
    <definedName name="_xlnm.Print_Area" localSheetId="3">'20240607'!$A$2:$J$38</definedName>
    <definedName name="_xlnm.Print_Area" localSheetId="2">'20240621'!$A$2:$J$38</definedName>
    <definedName name="_xlnm.Print_Area" localSheetId="1">'20240705'!$A$2:$J$38</definedName>
    <definedName name="_xlnm.Print_Area" localSheetId="0">'20240719'!$A$2:$J$38</definedName>
    <definedName name="Print_Area_MI" localSheetId="26">'20230721'!$B$3:$Q$29</definedName>
    <definedName name="Print_Area_MI" localSheetId="25">'20230804'!$B$3:$Q$29</definedName>
    <definedName name="Print_Area_MI" localSheetId="24">'20230818'!$B$3:$Q$29</definedName>
    <definedName name="Print_Area_MI" localSheetId="23">'20230901'!$B$3:$Q$29</definedName>
    <definedName name="Print_Area_MI" localSheetId="22">'20230915'!$B$3:$Q$29</definedName>
    <definedName name="Print_Area_MI" localSheetId="21">'20230929'!$B$3:$Q$29</definedName>
    <definedName name="Print_Area_MI" localSheetId="20">'20231013'!$B$3:$Q$29</definedName>
    <definedName name="Print_Area_MI" localSheetId="19">'20231027'!$B$3:$Q$29</definedName>
    <definedName name="Print_Area_MI" localSheetId="18">'20231110'!$B$3:$Q$29</definedName>
    <definedName name="Print_Area_MI" localSheetId="17">'20231124'!$B$3:$Q$29</definedName>
    <definedName name="Print_Area_MI" localSheetId="16">'20231208'!$B$3:$Q$29</definedName>
    <definedName name="Print_Area_MI" localSheetId="15">'20231222'!$B$3:$Q$29</definedName>
    <definedName name="Print_Area_MI" localSheetId="14">'20240105'!$B$3:$Q$29</definedName>
    <definedName name="Print_Area_MI" localSheetId="13">'20240119'!$B$3:$Q$29</definedName>
    <definedName name="Print_Area_MI" localSheetId="12">'20240202'!$B$3:$Q$29</definedName>
    <definedName name="Print_Area_MI" localSheetId="11">'20240216'!$B$3:$Q$29</definedName>
    <definedName name="Print_Area_MI" localSheetId="10">'20240301'!$B$3:$Q$29</definedName>
    <definedName name="Print_Area_MI" localSheetId="9">'20240315'!$B$3:$Q$29</definedName>
    <definedName name="Print_Area_MI" localSheetId="8">'20240329'!$B$3:$Q$29</definedName>
    <definedName name="Print_Area_MI" localSheetId="7">'20240412'!$B$3:$Q$29</definedName>
    <definedName name="Print_Area_MI" localSheetId="6">'20240426'!$B$3:$Q$29</definedName>
    <definedName name="Print_Area_MI" localSheetId="5">'20240510'!$B$3:$Q$29</definedName>
    <definedName name="Print_Area_MI" localSheetId="4">'20240524'!$B$3:$Q$29</definedName>
    <definedName name="Print_Area_MI" localSheetId="3">'20240607'!$B$3:$Q$29</definedName>
    <definedName name="Print_Area_MI" localSheetId="2">'20240621'!$B$3:$Q$29</definedName>
    <definedName name="Print_Area_MI" localSheetId="1">'20240705'!$B$3:$Q$29</definedName>
    <definedName name="Print_Area_MI" localSheetId="0">'20240719'!$B$3:$Q$29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<sst xmlns="http://schemas.openxmlformats.org/spreadsheetml/2006/main" count="1507" uniqueCount="47">
  <si>
    <t>Date</t>
  </si>
  <si>
    <t>Paydate:</t>
  </si>
  <si>
    <t>Day</t>
  </si>
  <si>
    <t>MON</t>
  </si>
  <si>
    <t>TUES</t>
  </si>
  <si>
    <t>WED</t>
  </si>
  <si>
    <t>THURS</t>
  </si>
  <si>
    <t>FRI</t>
  </si>
  <si>
    <t>SAT</t>
  </si>
  <si>
    <t>SUN</t>
  </si>
  <si>
    <t>Week One Totals added to this line:</t>
  </si>
  <si>
    <t>ID#</t>
  </si>
  <si>
    <t>Time In</t>
  </si>
  <si>
    <t>Time Out</t>
  </si>
  <si>
    <t>Name</t>
  </si>
  <si>
    <t>Department</t>
  </si>
  <si>
    <t>Record Number</t>
  </si>
  <si>
    <t>Employee ID Number</t>
  </si>
  <si>
    <t>BIWEEKLY TOTALS</t>
  </si>
  <si>
    <t>Weekly Hours</t>
  </si>
  <si>
    <t>This paybook is based on 
the following information.</t>
  </si>
  <si>
    <t xml:space="preserve">This paybook will allow you to keep all 
your paysheets for this Fiscal Year in one file. </t>
  </si>
  <si>
    <t>Message</t>
  </si>
  <si>
    <t>Required</t>
  </si>
  <si>
    <t>Hours Worked</t>
  </si>
  <si>
    <t>Fill out the pink boxes - then select the tab for the appropriate pay week.</t>
  </si>
  <si>
    <t>Week Two Totals added to this line:</t>
  </si>
  <si>
    <t>06/09/2011:  PYR</t>
  </si>
  <si>
    <t>STUDENT EMPLOYEE TIMESHEET</t>
  </si>
  <si>
    <t xml:space="preserve">   Dept:</t>
  </si>
  <si>
    <t xml:space="preserve">   Pay Period Start Date</t>
  </si>
  <si>
    <t xml:space="preserve">   Pay Period End Date:</t>
  </si>
  <si>
    <t>Supervisor Name</t>
  </si>
  <si>
    <t>Supervisor Name:</t>
  </si>
  <si>
    <t>E-Mail Address</t>
  </si>
  <si>
    <t>Supervisor E-Mail</t>
  </si>
  <si>
    <t>Regular Hours</t>
  </si>
  <si>
    <t>OT</t>
  </si>
  <si>
    <t>Employee Name:</t>
  </si>
  <si>
    <t>Submitted</t>
  </si>
  <si>
    <t>Note: Total hours cannot exceed 28 (International Students 20)</t>
  </si>
  <si>
    <t>REG</t>
  </si>
  <si>
    <t>Core student Paybook 2019-20_0630.xls - Student_V2_20190627_0747</t>
  </si>
  <si>
    <t xml:space="preserve">Format HH:MM AM or PM 
(Example 12:30 PM not 12:30pm)  </t>
  </si>
  <si>
    <t>GRCC Student Core Paybook_V1_2023?</t>
  </si>
  <si>
    <t>GRCC Student Core Paybook_V2023.xls</t>
  </si>
  <si>
    <t>Student_2023_V2_20230717_1520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</si>
</sst>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mm/dd/yy"/>
    <numFmt numFmtId="166" formatCode="0.0"/>
    <numFmt numFmtId="167" formatCode="mmm\-yyyy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h:mm:ss\ AM/PM"/>
    <numFmt numFmtId="174" formatCode="[$-409]h:mm\ AM/PM;@"/>
    <numFmt numFmtId="175" formatCode="0.000"/>
    <numFmt numFmtId="176" formatCode="ddd"/>
    <numFmt numFmtId="177" formatCode="[$-F400]h:mm:ss\ AM/PM"/>
    <numFmt numFmtId="178" formatCode="0.00_);[Red]\(0.00\)"/>
    <numFmt numFmtId="179" formatCode="[$-409]dddd\,\ mmmm\ d\,\ yyyy"/>
    <numFmt numFmtId="180" formatCode="m/d/yyyy\ h:mm:ss"/>
    <numFmt numFmtId="181" formatCode="mm/dd/yyyy;@"/>
  </numFmts>
  <fonts count="65">
    <font>
      <sz val="12"/>
      <name val="Courier"/>
      <family val="0"/>
    </font>
    <font>
      <sz val="10"/>
      <name val="Arial"/>
      <family val="0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9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1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0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5E5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55"/>
      </bottom>
    </border>
    <border>
      <left>
        <color indexed="63"/>
      </left>
      <right style="medium"/>
      <top style="medium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2" fontId="7" fillId="0" borderId="0" xfId="0" applyNumberFormat="1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left"/>
      <protection locked="0"/>
    </xf>
    <xf numFmtId="49" fontId="6" fillId="33" borderId="12" xfId="0" applyNumberFormat="1" applyFont="1" applyFill="1" applyBorder="1" applyAlignment="1" applyProtection="1">
      <alignment horizontal="left"/>
      <protection locked="0"/>
    </xf>
    <xf numFmtId="0" fontId="6" fillId="33" borderId="12" xfId="0" applyFont="1" applyFill="1" applyBorder="1" applyAlignment="1" applyProtection="1">
      <alignment horizontal="left"/>
      <protection locked="0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3" fillId="0" borderId="13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3" fillId="0" borderId="17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/>
      <protection/>
    </xf>
    <xf numFmtId="49" fontId="6" fillId="0" borderId="12" xfId="0" applyNumberFormat="1" applyFont="1" applyBorder="1" applyAlignment="1" applyProtection="1">
      <alignment horizontal="center"/>
      <protection/>
    </xf>
    <xf numFmtId="49" fontId="6" fillId="0" borderId="21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right"/>
      <protection/>
    </xf>
    <xf numFmtId="0" fontId="6" fillId="0" borderId="23" xfId="0" applyFont="1" applyBorder="1" applyAlignment="1" applyProtection="1">
      <alignment horizontal="right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alignment horizontal="left"/>
      <protection locked="0"/>
    </xf>
    <xf numFmtId="0" fontId="13" fillId="0" borderId="24" xfId="0" applyFont="1" applyBorder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0" fontId="13" fillId="0" borderId="25" xfId="0" applyFont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/>
      <protection/>
    </xf>
    <xf numFmtId="18" fontId="5" fillId="0" borderId="27" xfId="0" applyNumberFormat="1" applyFont="1" applyFill="1" applyBorder="1" applyAlignment="1" applyProtection="1">
      <alignment horizontal="center" wrapText="1"/>
      <protection/>
    </xf>
    <xf numFmtId="18" fontId="5" fillId="0" borderId="28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7" fillId="0" borderId="29" xfId="0" applyFont="1" applyFill="1" applyBorder="1" applyAlignment="1" applyProtection="1">
      <alignment horizontal="center" wrapText="1"/>
      <protection/>
    </xf>
    <xf numFmtId="0" fontId="7" fillId="0" borderId="30" xfId="0" applyFont="1" applyFill="1" applyBorder="1" applyAlignment="1" applyProtection="1">
      <alignment horizontal="center" wrapText="1"/>
      <protection/>
    </xf>
    <xf numFmtId="0" fontId="6" fillId="0" borderId="20" xfId="0" applyFont="1" applyBorder="1" applyAlignment="1" applyProtection="1">
      <alignment horizontal="right"/>
      <protection hidden="1"/>
    </xf>
    <xf numFmtId="0" fontId="6" fillId="0" borderId="12" xfId="0" applyFont="1" applyBorder="1" applyAlignment="1" applyProtection="1">
      <alignment horizontal="right"/>
      <protection hidden="1"/>
    </xf>
    <xf numFmtId="49" fontId="6" fillId="0" borderId="12" xfId="0" applyNumberFormat="1" applyFont="1" applyBorder="1" applyAlignment="1" applyProtection="1">
      <alignment horizontal="center"/>
      <protection hidden="1"/>
    </xf>
    <xf numFmtId="0" fontId="7" fillId="0" borderId="31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 wrapText="1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14" fontId="16" fillId="34" borderId="24" xfId="0" applyNumberFormat="1" applyFont="1" applyFill="1" applyBorder="1" applyAlignment="1" applyProtection="1">
      <alignment horizontal="right"/>
      <protection/>
    </xf>
    <xf numFmtId="0" fontId="16" fillId="34" borderId="25" xfId="0" applyFont="1" applyFill="1" applyBorder="1" applyAlignment="1" applyProtection="1">
      <alignment horizontal="right"/>
      <protection/>
    </xf>
    <xf numFmtId="0" fontId="16" fillId="34" borderId="26" xfId="0" applyFont="1" applyFill="1" applyBorder="1" applyAlignment="1" applyProtection="1">
      <alignment horizontal="right"/>
      <protection/>
    </xf>
    <xf numFmtId="0" fontId="63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horizontal="left"/>
      <protection/>
    </xf>
    <xf numFmtId="2" fontId="10" fillId="0" borderId="32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14" fontId="1" fillId="0" borderId="0" xfId="0" applyNumberFormat="1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right"/>
      <protection/>
    </xf>
    <xf numFmtId="0" fontId="6" fillId="0" borderId="14" xfId="0" applyFont="1" applyBorder="1" applyAlignment="1" applyProtection="1">
      <alignment horizontal="center"/>
      <protection/>
    </xf>
    <xf numFmtId="0" fontId="16" fillId="34" borderId="34" xfId="0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wrapText="1"/>
      <protection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wrapText="1"/>
      <protection/>
    </xf>
    <xf numFmtId="2" fontId="22" fillId="0" borderId="0" xfId="0" applyNumberFormat="1" applyFont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/>
      <protection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/>
    </xf>
    <xf numFmtId="2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0" applyFont="1" applyFill="1" applyBorder="1" applyAlignment="1" applyProtection="1">
      <alignment horizontal="center" vertical="center" wrapText="1"/>
      <protection/>
    </xf>
    <xf numFmtId="178" fontId="26" fillId="0" borderId="35" xfId="0" applyNumberFormat="1" applyFont="1" applyFill="1" applyBorder="1" applyAlignment="1" applyProtection="1">
      <alignment horizontal="center" vertical="center"/>
      <protection/>
    </xf>
    <xf numFmtId="178" fontId="26" fillId="0" borderId="32" xfId="0" applyNumberFormat="1" applyFont="1" applyFill="1" applyBorder="1" applyAlignment="1" applyProtection="1">
      <alignment horizontal="center" vertical="center"/>
      <protection/>
    </xf>
    <xf numFmtId="0" fontId="11" fillId="2" borderId="36" xfId="0" applyFont="1" applyFill="1" applyBorder="1" applyAlignment="1" applyProtection="1">
      <alignment horizontal="center" readingOrder="1"/>
      <protection/>
    </xf>
    <xf numFmtId="0" fontId="24" fillId="2" borderId="36" xfId="0" applyFont="1" applyFill="1" applyBorder="1" applyAlignment="1" applyProtection="1">
      <alignment horizontal="center" wrapText="1" readingOrder="1"/>
      <protection/>
    </xf>
    <xf numFmtId="0" fontId="7" fillId="2" borderId="36" xfId="0" applyFont="1" applyFill="1" applyBorder="1" applyAlignment="1" applyProtection="1">
      <alignment horizontal="center" wrapText="1" readingOrder="1"/>
      <protection/>
    </xf>
    <xf numFmtId="0" fontId="7" fillId="2" borderId="37" xfId="0" applyFont="1" applyFill="1" applyBorder="1" applyAlignment="1" applyProtection="1">
      <alignment horizontal="center"/>
      <protection/>
    </xf>
    <xf numFmtId="0" fontId="10" fillId="2" borderId="38" xfId="0" applyFont="1" applyFill="1" applyBorder="1" applyAlignment="1" applyProtection="1">
      <alignment horizontal="left" readingOrder="1"/>
      <protection/>
    </xf>
    <xf numFmtId="0" fontId="7" fillId="2" borderId="36" xfId="0" applyFont="1" applyFill="1" applyBorder="1" applyAlignment="1" applyProtection="1">
      <alignment horizontal="center"/>
      <protection/>
    </xf>
    <xf numFmtId="0" fontId="11" fillId="2" borderId="39" xfId="0" applyNumberFormat="1" applyFont="1" applyFill="1" applyBorder="1" applyAlignment="1" applyProtection="1">
      <alignment horizontal="center" readingOrder="1"/>
      <protection/>
    </xf>
    <xf numFmtId="0" fontId="24" fillId="2" borderId="39" xfId="0" applyNumberFormat="1" applyFont="1" applyFill="1" applyBorder="1" applyAlignment="1" applyProtection="1">
      <alignment horizontal="center" readingOrder="1"/>
      <protection/>
    </xf>
    <xf numFmtId="0" fontId="24" fillId="2" borderId="39" xfId="0" applyFont="1" applyFill="1" applyBorder="1" applyAlignment="1" applyProtection="1">
      <alignment horizontal="center" readingOrder="1"/>
      <protection/>
    </xf>
    <xf numFmtId="0" fontId="7" fillId="2" borderId="37" xfId="0" applyFont="1" applyFill="1" applyBorder="1" applyAlignment="1" applyProtection="1">
      <alignment horizontal="center" wrapText="1" readingOrder="1"/>
      <protection/>
    </xf>
    <xf numFmtId="0" fontId="10" fillId="2" borderId="40" xfId="0" applyFont="1" applyFill="1" applyBorder="1" applyAlignment="1" applyProtection="1">
      <alignment horizontal="left" wrapText="1" readingOrder="1"/>
      <protection/>
    </xf>
    <xf numFmtId="18" fontId="10" fillId="0" borderId="30" xfId="0" applyNumberFormat="1" applyFont="1" applyFill="1" applyBorder="1" applyAlignment="1" applyProtection="1">
      <alignment horizontal="center" vertical="center" wrapText="1"/>
      <protection locked="0"/>
    </xf>
    <xf numFmtId="18" fontId="10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2" xfId="53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2" fontId="7" fillId="0" borderId="0" xfId="0" applyNumberFormat="1" applyFont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/>
      <protection locked="0"/>
    </xf>
    <xf numFmtId="18" fontId="10" fillId="0" borderId="42" xfId="0" applyNumberFormat="1" applyFont="1" applyFill="1" applyBorder="1" applyAlignment="1" applyProtection="1">
      <alignment horizontal="center" vertical="center" wrapText="1"/>
      <protection locked="0"/>
    </xf>
    <xf numFmtId="18" fontId="10" fillId="0" borderId="43" xfId="0" applyNumberFormat="1" applyFont="1" applyFill="1" applyBorder="1" applyAlignment="1" applyProtection="1">
      <alignment horizontal="center" vertical="center" wrapText="1"/>
      <protection locked="0"/>
    </xf>
    <xf numFmtId="18" fontId="10" fillId="0" borderId="44" xfId="0" applyNumberFormat="1" applyFont="1" applyFill="1" applyBorder="1" applyAlignment="1" applyProtection="1">
      <alignment horizontal="center" vertical="center" wrapText="1"/>
      <protection locked="0"/>
    </xf>
    <xf numFmtId="18" fontId="10" fillId="0" borderId="45" xfId="0" applyNumberFormat="1" applyFont="1" applyFill="1" applyBorder="1" applyAlignment="1" applyProtection="1">
      <alignment horizontal="center" vertical="center" wrapText="1"/>
      <protection locked="0"/>
    </xf>
    <xf numFmtId="18" fontId="10" fillId="0" borderId="46" xfId="0" applyNumberFormat="1" applyFont="1" applyFill="1" applyBorder="1" applyAlignment="1" applyProtection="1">
      <alignment horizontal="center" vertical="center" wrapText="1"/>
      <protection locked="0"/>
    </xf>
    <xf numFmtId="18" fontId="10" fillId="0" borderId="31" xfId="0" applyNumberFormat="1" applyFont="1" applyFill="1" applyBorder="1" applyAlignment="1" applyProtection="1">
      <alignment horizontal="center" vertical="center" wrapText="1"/>
      <protection locked="0"/>
    </xf>
    <xf numFmtId="18" fontId="10" fillId="0" borderId="47" xfId="0" applyNumberFormat="1" applyFont="1" applyFill="1" applyBorder="1" applyAlignment="1" applyProtection="1">
      <alignment horizontal="center" vertical="center" wrapText="1"/>
      <protection locked="0"/>
    </xf>
    <xf numFmtId="18" fontId="10" fillId="0" borderId="48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49" xfId="0" applyNumberFormat="1" applyFont="1" applyFill="1" applyBorder="1" applyAlignment="1" applyProtection="1">
      <alignment horizontal="center" vertical="center"/>
      <protection/>
    </xf>
    <xf numFmtId="181" fontId="10" fillId="0" borderId="44" xfId="0" applyNumberFormat="1" applyFont="1" applyFill="1" applyBorder="1" applyAlignment="1" applyProtection="1">
      <alignment horizontal="center" wrapText="1"/>
      <protection/>
    </xf>
    <xf numFmtId="181" fontId="10" fillId="0" borderId="50" xfId="0" applyNumberFormat="1" applyFont="1" applyFill="1" applyBorder="1" applyAlignment="1" applyProtection="1">
      <alignment horizontal="center" wrapText="1"/>
      <protection/>
    </xf>
    <xf numFmtId="181" fontId="10" fillId="0" borderId="48" xfId="0" applyNumberFormat="1" applyFont="1" applyFill="1" applyBorder="1" applyAlignment="1" applyProtection="1">
      <alignment horizontal="center" wrapText="1"/>
      <protection/>
    </xf>
    <xf numFmtId="181" fontId="19" fillId="0" borderId="51" xfId="0" applyNumberFormat="1" applyFont="1" applyBorder="1" applyAlignment="1" applyProtection="1">
      <alignment horizontal="center" readingOrder="1"/>
      <protection/>
    </xf>
    <xf numFmtId="181" fontId="19" fillId="0" borderId="52" xfId="0" applyNumberFormat="1" applyFont="1" applyBorder="1" applyAlignment="1" applyProtection="1">
      <alignment horizontal="center"/>
      <protection/>
    </xf>
    <xf numFmtId="49" fontId="11" fillId="2" borderId="36" xfId="0" applyNumberFormat="1" applyFont="1" applyFill="1" applyBorder="1" applyAlignment="1" applyProtection="1">
      <alignment horizontal="center" readingOrder="1"/>
      <protection/>
    </xf>
    <xf numFmtId="0" fontId="12" fillId="35" borderId="13" xfId="0" applyFont="1" applyFill="1" applyBorder="1" applyAlignment="1" applyProtection="1">
      <alignment horizontal="center" vertical="center" wrapText="1"/>
      <protection/>
    </xf>
    <xf numFmtId="0" fontId="12" fillId="35" borderId="14" xfId="0" applyFont="1" applyFill="1" applyBorder="1" applyAlignment="1" applyProtection="1">
      <alignment horizontal="center" vertical="center" wrapText="1"/>
      <protection/>
    </xf>
    <xf numFmtId="0" fontId="12" fillId="35" borderId="15" xfId="0" applyFont="1" applyFill="1" applyBorder="1" applyAlignment="1" applyProtection="1">
      <alignment horizontal="center" vertical="center" wrapText="1"/>
      <protection/>
    </xf>
    <xf numFmtId="0" fontId="12" fillId="35" borderId="24" xfId="0" applyFont="1" applyFill="1" applyBorder="1" applyAlignment="1" applyProtection="1">
      <alignment horizontal="center" vertical="center" wrapText="1"/>
      <protection/>
    </xf>
    <xf numFmtId="0" fontId="12" fillId="35" borderId="25" xfId="0" applyFont="1" applyFill="1" applyBorder="1" applyAlignment="1" applyProtection="1">
      <alignment horizontal="center" vertical="center" wrapText="1"/>
      <protection/>
    </xf>
    <xf numFmtId="0" fontId="12" fillId="35" borderId="26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 horizontal="center"/>
      <protection/>
    </xf>
    <xf numFmtId="0" fontId="13" fillId="34" borderId="15" xfId="0" applyFont="1" applyFill="1" applyBorder="1" applyAlignment="1" applyProtection="1">
      <alignment horizontal="center"/>
      <protection/>
    </xf>
    <xf numFmtId="0" fontId="13" fillId="34" borderId="53" xfId="0" applyFont="1" applyFill="1" applyBorder="1" applyAlignment="1" applyProtection="1">
      <alignment horizontal="center"/>
      <protection/>
    </xf>
    <xf numFmtId="0" fontId="12" fillId="33" borderId="13" xfId="0" applyFont="1" applyFill="1" applyBorder="1" applyAlignment="1" applyProtection="1">
      <alignment horizontal="center" vertical="center" wrapText="1"/>
      <protection locked="0"/>
    </xf>
    <xf numFmtId="0" fontId="12" fillId="33" borderId="14" xfId="0" applyFont="1" applyFill="1" applyBorder="1" applyAlignment="1" applyProtection="1">
      <alignment horizontal="center" vertical="center" wrapText="1"/>
      <protection locked="0"/>
    </xf>
    <xf numFmtId="0" fontId="12" fillId="33" borderId="15" xfId="0" applyFont="1" applyFill="1" applyBorder="1" applyAlignment="1" applyProtection="1">
      <alignment horizontal="center" vertical="center" wrapText="1"/>
      <protection locked="0"/>
    </xf>
    <xf numFmtId="0" fontId="12" fillId="33" borderId="24" xfId="0" applyFont="1" applyFill="1" applyBorder="1" applyAlignment="1" applyProtection="1">
      <alignment horizontal="center" vertical="center" wrapText="1"/>
      <protection locked="0"/>
    </xf>
    <xf numFmtId="0" fontId="12" fillId="33" borderId="25" xfId="0" applyFont="1" applyFill="1" applyBorder="1" applyAlignment="1" applyProtection="1">
      <alignment horizontal="center" vertical="center" wrapText="1"/>
      <protection locked="0"/>
    </xf>
    <xf numFmtId="0" fontId="12" fillId="33" borderId="26" xfId="0" applyFont="1" applyFill="1" applyBorder="1" applyAlignment="1" applyProtection="1">
      <alignment horizontal="center" vertical="center" wrapText="1"/>
      <protection locked="0"/>
    </xf>
    <xf numFmtId="0" fontId="14" fillId="35" borderId="13" xfId="0" applyFont="1" applyFill="1" applyBorder="1" applyAlignment="1" applyProtection="1">
      <alignment horizontal="center" vertical="center" wrapText="1"/>
      <protection/>
    </xf>
    <xf numFmtId="0" fontId="14" fillId="35" borderId="14" xfId="0" applyFont="1" applyFill="1" applyBorder="1" applyAlignment="1" applyProtection="1">
      <alignment horizontal="center" vertical="center" wrapText="1"/>
      <protection/>
    </xf>
    <xf numFmtId="0" fontId="14" fillId="35" borderId="15" xfId="0" applyFont="1" applyFill="1" applyBorder="1" applyAlignment="1" applyProtection="1">
      <alignment horizontal="center" vertical="center" wrapText="1"/>
      <protection/>
    </xf>
    <xf numFmtId="0" fontId="14" fillId="35" borderId="24" xfId="0" applyFont="1" applyFill="1" applyBorder="1" applyAlignment="1" applyProtection="1">
      <alignment horizontal="center" vertical="center" wrapText="1"/>
      <protection/>
    </xf>
    <xf numFmtId="0" fontId="14" fillId="35" borderId="25" xfId="0" applyFont="1" applyFill="1" applyBorder="1" applyAlignment="1" applyProtection="1">
      <alignment horizontal="center" vertical="center" wrapText="1"/>
      <protection/>
    </xf>
    <xf numFmtId="0" fontId="14" fillId="35" borderId="2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/>
      <protection/>
    </xf>
    <xf numFmtId="2" fontId="5" fillId="0" borderId="54" xfId="0" applyNumberFormat="1" applyFont="1" applyFill="1" applyBorder="1" applyAlignment="1" applyProtection="1">
      <alignment horizontal="center" vertical="center" wrapText="1"/>
      <protection/>
    </xf>
    <xf numFmtId="2" fontId="5" fillId="0" borderId="53" xfId="0" applyNumberFormat="1" applyFont="1" applyFill="1" applyBorder="1" applyAlignment="1" applyProtection="1">
      <alignment horizontal="center" vertical="center" wrapText="1"/>
      <protection/>
    </xf>
    <xf numFmtId="2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2" borderId="36" xfId="0" applyFont="1" applyFill="1" applyBorder="1" applyAlignment="1" applyProtection="1">
      <alignment horizontal="left" wrapText="1" readingOrder="1"/>
      <protection/>
    </xf>
    <xf numFmtId="0" fontId="0" fillId="0" borderId="36" xfId="0" applyBorder="1" applyAlignment="1">
      <alignment horizontal="left" wrapText="1" readingOrder="1"/>
    </xf>
    <xf numFmtId="180" fontId="7" fillId="0" borderId="55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56" xfId="0" applyFont="1" applyFill="1" applyBorder="1" applyAlignment="1" applyProtection="1">
      <alignment horizontal="center" vertical="center" wrapText="1"/>
      <protection/>
    </xf>
    <xf numFmtId="0" fontId="5" fillId="0" borderId="57" xfId="0" applyFont="1" applyFill="1" applyBorder="1" applyAlignment="1" applyProtection="1">
      <alignment horizontal="center" vertical="center" wrapText="1"/>
      <protection/>
    </xf>
    <xf numFmtId="0" fontId="5" fillId="0" borderId="58" xfId="0" applyFont="1" applyFill="1" applyBorder="1" applyAlignment="1" applyProtection="1">
      <alignment horizontal="center" vertical="center" wrapText="1"/>
      <protection/>
    </xf>
    <xf numFmtId="0" fontId="64" fillId="0" borderId="13" xfId="0" applyFont="1" applyFill="1" applyBorder="1" applyAlignment="1" applyProtection="1">
      <alignment horizontal="center" wrapText="1"/>
      <protection/>
    </xf>
    <xf numFmtId="0" fontId="64" fillId="0" borderId="14" xfId="0" applyFont="1" applyFill="1" applyBorder="1" applyAlignment="1" applyProtection="1">
      <alignment horizontal="center" wrapText="1"/>
      <protection/>
    </xf>
    <xf numFmtId="0" fontId="25" fillId="0" borderId="59" xfId="0" applyFont="1" applyFill="1" applyBorder="1" applyAlignment="1" applyProtection="1">
      <alignment horizontal="center" vertical="center" wrapText="1"/>
      <protection/>
    </xf>
    <xf numFmtId="0" fontId="25" fillId="0" borderId="60" xfId="0" applyFont="1" applyFill="1" applyBorder="1" applyAlignment="1" applyProtection="1">
      <alignment horizontal="center" vertical="center" wrapText="1"/>
      <protection/>
    </xf>
    <xf numFmtId="0" fontId="25" fillId="0" borderId="61" xfId="0" applyFont="1" applyFill="1" applyBorder="1" applyAlignment="1" applyProtection="1">
      <alignment horizontal="center" vertical="center" wrapText="1"/>
      <protection/>
    </xf>
    <xf numFmtId="0" fontId="25" fillId="0" borderId="62" xfId="0" applyFont="1" applyFill="1" applyBorder="1" applyAlignment="1" applyProtection="1">
      <alignment horizontal="center" vertical="center" wrapText="1"/>
      <protection/>
    </xf>
    <xf numFmtId="49" fontId="11" fillId="2" borderId="36" xfId="0" applyNumberFormat="1" applyFont="1" applyFill="1" applyBorder="1" applyAlignment="1" applyProtection="1">
      <alignment horizontal="center" readingOrder="1"/>
      <protection/>
    </xf>
    <xf numFmtId="0" fontId="11" fillId="2" borderId="36" xfId="0" applyNumberFormat="1" applyFont="1" applyFill="1" applyBorder="1" applyAlignment="1" applyProtection="1">
      <alignment horizontal="center" readingOrder="1"/>
      <protection/>
    </xf>
    <xf numFmtId="181" fontId="19" fillId="0" borderId="52" xfId="0" applyNumberFormat="1" applyFont="1" applyBorder="1" applyAlignment="1" applyProtection="1">
      <alignment horizontal="center"/>
      <protection/>
    </xf>
    <xf numFmtId="0" fontId="1" fillId="0" borderId="63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9" fillId="0" borderId="39" xfId="0" applyFont="1" applyBorder="1" applyAlignment="1" applyProtection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5" fillId="0" borderId="66" xfId="0" applyFont="1" applyFill="1" applyBorder="1" applyAlignment="1" applyProtection="1">
      <alignment horizontal="center" wrapText="1"/>
      <protection/>
    </xf>
    <xf numFmtId="0" fontId="5" fillId="0" borderId="52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7" fillId="36" borderId="30" xfId="0" applyFont="1" applyFill="1" applyBorder="1" applyAlignment="1" applyProtection="1">
      <alignment horizontal="center" wrapText="1"/>
      <protection/>
    </xf>
    <xf numFmtId="181" fontId="10" fillId="36" borderId="50" xfId="0" applyNumberFormat="1" applyFont="1" applyFill="1" applyBorder="1" applyAlignment="1" applyProtection="1">
      <alignment horizontal="center" wrapText="1"/>
      <protection/>
    </xf>
    <xf numFmtId="18" fontId="10" fillId="36" borderId="30" xfId="0" applyNumberFormat="1" applyFont="1" applyFill="1" applyBorder="1" applyAlignment="1" applyProtection="1">
      <alignment horizontal="center" vertical="center" wrapText="1"/>
      <protection locked="0"/>
    </xf>
    <xf numFmtId="18" fontId="10" fillId="36" borderId="41" xfId="0" applyNumberFormat="1" applyFont="1" applyFill="1" applyBorder="1" applyAlignment="1" applyProtection="1">
      <alignment horizontal="center" vertical="center" wrapText="1"/>
      <protection locked="0"/>
    </xf>
    <xf numFmtId="18" fontId="10" fillId="36" borderId="45" xfId="0" applyNumberFormat="1" applyFont="1" applyFill="1" applyBorder="1" applyAlignment="1" applyProtection="1">
      <alignment horizontal="center" vertical="center" wrapText="1"/>
      <protection locked="0"/>
    </xf>
    <xf numFmtId="18" fontId="10" fillId="36" borderId="46" xfId="0" applyNumberFormat="1" applyFont="1" applyFill="1" applyBorder="1" applyAlignment="1" applyProtection="1">
      <alignment horizontal="center" vertical="center" wrapText="1"/>
      <protection locked="0"/>
    </xf>
    <xf numFmtId="2" fontId="7" fillId="36" borderId="49" xfId="0" applyNumberFormat="1" applyFont="1" applyFill="1" applyBorder="1" applyAlignment="1" applyProtection="1">
      <alignment horizontal="center" vertical="center"/>
      <protection/>
    </xf>
    <xf numFmtId="0" fontId="7" fillId="36" borderId="29" xfId="0" applyFont="1" applyFill="1" applyBorder="1" applyAlignment="1" applyProtection="1">
      <alignment horizontal="center" wrapText="1"/>
      <protection/>
    </xf>
    <xf numFmtId="181" fontId="10" fillId="36" borderId="44" xfId="0" applyNumberFormat="1" applyFont="1" applyFill="1" applyBorder="1" applyAlignment="1" applyProtection="1">
      <alignment horizontal="center" wrapText="1"/>
      <protection/>
    </xf>
    <xf numFmtId="18" fontId="10" fillId="36" borderId="42" xfId="0" applyNumberFormat="1" applyFont="1" applyFill="1" applyBorder="1" applyAlignment="1" applyProtection="1">
      <alignment horizontal="center" vertical="center" wrapText="1"/>
      <protection locked="0"/>
    </xf>
    <xf numFmtId="18" fontId="10" fillId="36" borderId="43" xfId="0" applyNumberFormat="1" applyFont="1" applyFill="1" applyBorder="1" applyAlignment="1" applyProtection="1">
      <alignment horizontal="center" vertical="center" wrapText="1"/>
      <protection locked="0"/>
    </xf>
    <xf numFmtId="18" fontId="10" fillId="36" borderId="44" xfId="0" applyNumberFormat="1" applyFont="1" applyFill="1" applyBorder="1" applyAlignment="1" applyProtection="1">
      <alignment horizontal="center" vertical="center" wrapText="1"/>
      <protection locked="0"/>
    </xf>
    <xf numFmtId="0" fontId="7" fillId="36" borderId="31" xfId="0" applyFont="1" applyFill="1" applyBorder="1" applyAlignment="1" applyProtection="1">
      <alignment horizontal="center"/>
      <protection/>
    </xf>
    <xf numFmtId="181" fontId="10" fillId="36" borderId="48" xfId="0" applyNumberFormat="1" applyFont="1" applyFill="1" applyBorder="1" applyAlignment="1" applyProtection="1">
      <alignment horizontal="center" wrapText="1"/>
      <protection/>
    </xf>
    <xf numFmtId="18" fontId="10" fillId="36" borderId="31" xfId="0" applyNumberFormat="1" applyFont="1" applyFill="1" applyBorder="1" applyAlignment="1" applyProtection="1">
      <alignment horizontal="center" vertical="center" wrapText="1"/>
      <protection locked="0"/>
    </xf>
    <xf numFmtId="18" fontId="10" fillId="36" borderId="47" xfId="0" applyNumberFormat="1" applyFont="1" applyFill="1" applyBorder="1" applyAlignment="1" applyProtection="1">
      <alignment horizontal="center" vertical="center" wrapText="1"/>
      <protection locked="0"/>
    </xf>
    <xf numFmtId="18" fontId="10" fillId="36" borderId="48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16"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600075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600075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600075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600075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600075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600075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600075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600075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600075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600075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600075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600075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600075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600075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600075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600075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600075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600075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600075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600075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600075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600075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600075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600075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600075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600075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600075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drawing" Target="../drawings/drawing24.x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drawing" Target="../drawings/drawing25.x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drawing" Target="../drawings/drawing26.x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drawing" Target="../drawings/drawing27.x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 transitionEvaluation="1" transitionEntry="1">
    <pageSetUpPr fitToPage="1"/>
  </sheetPr>
  <dimension ref="A2:BJ52"/>
  <sheetViews>
    <sheetView showGridLines="0" zoomScale="75" zoomScaleNormal="75" zoomScalePageLayoutView="0" workbookViewId="0" topLeftCell="A1">
      <selection activeCell="A1" sqref="A1"/>
    </sheetView>
  </sheetViews>
  <sheetFormatPr defaultColWidth="9.796875" defaultRowHeight="15"/>
  <cols>
    <col min="1" max="1" width="10.69921875" style="7" customWidth="1"/>
    <col min="2" max="2" width="11.296875" style="6" customWidth="1"/>
    <col min="3" max="4" width="10.69921875" style="6" customWidth="1"/>
    <col min="5" max="5" width="11.59765625" style="6" customWidth="1"/>
    <col min="6" max="9" width="10.69921875" style="6" customWidth="1"/>
    <col min="10" max="10" width="7.296875" style="6" hidden="1" customWidth="1"/>
    <col min="11" max="11" width="8" style="6" hidden="1" customWidth="1"/>
    <col min="12" max="12" width="7.3984375" style="1" hidden="1" customWidth="1"/>
    <col min="13" max="13" width="6.69921875" style="66" customWidth="1"/>
    <col min="14" max="15" width="6.09765625" style="66" customWidth="1"/>
    <col min="16" max="16" width="15.296875" style="1" customWidth="1"/>
    <col min="17" max="17" width="6.09765625" style="1" customWidth="1"/>
    <col min="18" max="19" width="9.69921875" style="6" customWidth="1"/>
    <col min="20" max="20" width="0" style="6" hidden="1" customWidth="1"/>
    <col min="21" max="16384" width="9.69921875" style="6" customWidth="1"/>
  </cols>
  <sheetData>
    <row r="1" ht="2.25" customHeight="1"/>
    <row r="2" spans="1:62" ht="42.75" customHeight="1" thickBot="1">
      <c r="A2" s="1"/>
      <c r="C2" s="181" t="s">
        <v>28</v>
      </c>
      <c r="D2" s="182"/>
      <c r="E2" s="182"/>
      <c r="F2" s="182"/>
      <c r="G2" s="182"/>
      <c r="H2" s="78"/>
      <c r="I2" s="78"/>
      <c r="J2" s="78"/>
      <c r="K2" s="78"/>
      <c r="L2" s="78"/>
      <c r="M2" s="67"/>
      <c r="N2" s="68"/>
      <c r="O2" s="6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5" s="11" customFormat="1" ht="69.75" customHeight="1" thickBot="1" thickTop="1">
      <c r="A3" s="110" t="s">
        <v>38</v>
      </c>
      <c r="B3" s="159">
        <f>Setup!G12</f>
        <v>0</v>
      </c>
      <c r="C3" s="160"/>
      <c r="D3" s="101" t="s">
        <v>16</v>
      </c>
      <c r="E3" s="131">
        <f>Setup!G16</f>
        <v>0</v>
      </c>
      <c r="F3" s="102" t="s">
        <v>11</v>
      </c>
      <c r="G3" s="173">
        <f>Setup!G13</f>
        <v>0</v>
      </c>
      <c r="H3" s="174"/>
      <c r="I3" s="103"/>
      <c r="L3" s="75"/>
      <c r="M3" s="69"/>
      <c r="N3" s="69"/>
      <c r="O3" s="69"/>
    </row>
    <row r="4" spans="1:13" s="11" customFormat="1" ht="34.5" customHeight="1" thickBot="1" thickTop="1">
      <c r="A4" s="104" t="s">
        <v>29</v>
      </c>
      <c r="B4" s="105"/>
      <c r="C4" s="106">
        <f>Setup!G14</f>
        <v>0</v>
      </c>
      <c r="D4" s="106"/>
      <c r="E4" s="107"/>
      <c r="F4" s="107" t="s">
        <v>33</v>
      </c>
      <c r="G4" s="108"/>
      <c r="H4" s="100">
        <f>Setup!G15</f>
        <v>0</v>
      </c>
      <c r="I4" s="109"/>
      <c r="J4" s="69"/>
      <c r="L4" s="69"/>
      <c r="M4" s="69"/>
    </row>
    <row r="5" spans="1:62" s="3" customFormat="1" ht="32.25" customHeight="1" thickTop="1">
      <c r="A5" s="89" t="s">
        <v>30</v>
      </c>
      <c r="B5" s="129">
        <v>45467</v>
      </c>
      <c r="D5" s="90" t="s">
        <v>31</v>
      </c>
      <c r="E5" s="130">
        <f>B28</f>
        <v>45480</v>
      </c>
      <c r="G5" s="76" t="s">
        <v>1</v>
      </c>
      <c r="H5" s="175">
        <f>E5+12</f>
        <v>45492</v>
      </c>
      <c r="I5" s="175"/>
      <c r="M5" s="70"/>
      <c r="N5" s="71"/>
      <c r="O5" s="7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7:9" ht="15.75" customHeight="1" thickBot="1">
      <c r="G6" s="6" t="s">
        <v>39</v>
      </c>
      <c r="H6" s="161"/>
      <c r="I6" s="161"/>
    </row>
    <row r="7" spans="1:45" s="13" customFormat="1" ht="18" customHeight="1">
      <c r="A7" s="176" t="s">
        <v>2</v>
      </c>
      <c r="B7" s="164" t="s">
        <v>0</v>
      </c>
      <c r="C7" s="167" t="s">
        <v>40</v>
      </c>
      <c r="D7" s="168"/>
      <c r="E7" s="168"/>
      <c r="F7" s="168"/>
      <c r="G7" s="168"/>
      <c r="H7" s="168"/>
      <c r="I7" s="156" t="s">
        <v>24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3" customFormat="1" ht="27" customHeight="1" thickBot="1">
      <c r="A8" s="177"/>
      <c r="B8" s="165"/>
      <c r="C8" s="183" t="s">
        <v>43</v>
      </c>
      <c r="D8" s="184"/>
      <c r="E8" s="184"/>
      <c r="F8" s="184"/>
      <c r="G8" s="184"/>
      <c r="H8" s="184"/>
      <c r="I8" s="15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3" customFormat="1" ht="27.75" customHeight="1" thickBot="1">
      <c r="A9" s="178"/>
      <c r="B9" s="166"/>
      <c r="C9" s="52" t="s">
        <v>12</v>
      </c>
      <c r="D9" s="53" t="s">
        <v>13</v>
      </c>
      <c r="E9" s="52" t="s">
        <v>12</v>
      </c>
      <c r="F9" s="53" t="s">
        <v>13</v>
      </c>
      <c r="G9" s="52" t="s">
        <v>12</v>
      </c>
      <c r="H9" s="53" t="s">
        <v>13</v>
      </c>
      <c r="I9" s="158"/>
      <c r="J9" s="12" t="s">
        <v>41</v>
      </c>
      <c r="K9" s="12" t="s">
        <v>37</v>
      </c>
      <c r="L9" s="12"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55" customFormat="1" ht="34.5" customHeight="1">
      <c r="A10" s="58" t="s">
        <v>3</v>
      </c>
      <c r="B10" s="126">
        <v>45467</v>
      </c>
      <c r="C10" s="111"/>
      <c r="D10" s="112"/>
      <c r="E10" s="117"/>
      <c r="F10" s="117"/>
      <c r="G10" s="118"/>
      <c r="H10" s="119"/>
      <c r="I10" s="125" t="str">
        <f aca="true" t="shared" si="0" ref="I10:I16">IF(((IF(H10&lt;G10,H10+1-G10,H10-G10)+IF(F10&lt;E10,F10+1-E10,F10-E10)+IF(D10&lt;C10,D10+1-C10,D10-C10))*24)=0,"  ",ROUND((IF(H10&lt;G10,H10+1-G10,H10-G10)+IF(F10&lt;E10,F10+1-E10,F10-E10)+IF(D10&lt;C10,D10+1-C10,D10-C10))*24,2))</f>
        <v>  </v>
      </c>
      <c r="J10" s="54" t="str">
        <f aca="true" t="shared" si="1" ref="J10:J16">IF(AND(L10&gt;40,L9&lt;40),40-L9,IF(L10&lt;=40,I10,0))</f>
        <v>  </v>
      </c>
      <c r="K10" s="54">
        <f>IF(ISBLANK(I10)=FALSE,IF(AND(L10&gt;40,L9&lt;40),L10-40,IF(L10&gt;40,I10,"")),"")</f>
      </c>
      <c r="L10" s="115">
        <f>SUM($I$10:I10)</f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s="55" customFormat="1" ht="34.5" customHeight="1">
      <c r="A11" s="59" t="s">
        <v>4</v>
      </c>
      <c r="B11" s="127">
        <v>45468</v>
      </c>
      <c r="C11" s="111"/>
      <c r="D11" s="112"/>
      <c r="E11" s="120"/>
      <c r="F11" s="120"/>
      <c r="G11" s="121"/>
      <c r="H11" s="112"/>
      <c r="I11" s="125" t="str">
        <f t="shared" si="0"/>
        <v>  </v>
      </c>
      <c r="J11" s="54" t="str">
        <f t="shared" si="1"/>
        <v>  </v>
      </c>
      <c r="K11" s="54">
        <f aca="true" t="shared" si="2" ref="K11:K16">IF(ISBLANK(I11)=FALSE,IF(AND(L11&gt;40,L10&lt;40),L11-40,IF(L11&gt;40,I11,"")),"")</f>
      </c>
      <c r="L11" s="115">
        <f>SUM($I$10:I11)</f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ht="34.5" customHeight="1">
      <c r="A12" s="59" t="s">
        <v>5</v>
      </c>
      <c r="B12" s="127">
        <v>45469</v>
      </c>
      <c r="C12" s="111"/>
      <c r="D12" s="112"/>
      <c r="E12" s="120"/>
      <c r="F12" s="120"/>
      <c r="G12" s="121"/>
      <c r="H12" s="112"/>
      <c r="I12" s="125" t="str">
        <f t="shared" si="0"/>
        <v>  </v>
      </c>
      <c r="J12" s="54" t="str">
        <f t="shared" si="1"/>
        <v>  </v>
      </c>
      <c r="K12" s="54">
        <f t="shared" si="2"/>
      </c>
      <c r="L12" s="115">
        <f>SUM($I$10:I12)</f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34.5" customHeight="1">
      <c r="A13" s="59" t="s">
        <v>6</v>
      </c>
      <c r="B13" s="127">
        <v>45470</v>
      </c>
      <c r="C13" s="111"/>
      <c r="D13" s="112"/>
      <c r="E13" s="120"/>
      <c r="F13" s="120"/>
      <c r="G13" s="121"/>
      <c r="H13" s="112"/>
      <c r="I13" s="125" t="str">
        <f t="shared" si="0"/>
        <v>  </v>
      </c>
      <c r="J13" s="54" t="str">
        <f t="shared" si="1"/>
        <v>  </v>
      </c>
      <c r="K13" s="54">
        <f t="shared" si="2"/>
      </c>
      <c r="L13" s="115">
        <f>SUM($I$10:I13)</f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ht="34.5" customHeight="1">
      <c r="A14" s="59" t="s">
        <v>7</v>
      </c>
      <c r="B14" s="127">
        <v>45471</v>
      </c>
      <c r="C14" s="111"/>
      <c r="D14" s="112"/>
      <c r="E14" s="120"/>
      <c r="F14" s="120"/>
      <c r="G14" s="121"/>
      <c r="H14" s="112"/>
      <c r="I14" s="125" t="str">
        <f t="shared" si="0"/>
        <v>  </v>
      </c>
      <c r="J14" s="54" t="str">
        <f t="shared" si="1"/>
        <v>  </v>
      </c>
      <c r="K14" s="54">
        <f t="shared" si="2"/>
      </c>
      <c r="L14" s="115">
        <f>SUM($I$10:I14)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34.5" customHeight="1">
      <c r="A15" s="59" t="s">
        <v>8</v>
      </c>
      <c r="B15" s="127">
        <v>45472</v>
      </c>
      <c r="C15" s="111"/>
      <c r="D15" s="112"/>
      <c r="E15" s="120"/>
      <c r="F15" s="120"/>
      <c r="G15" s="121"/>
      <c r="H15" s="112"/>
      <c r="I15" s="125" t="str">
        <f t="shared" si="0"/>
        <v>  </v>
      </c>
      <c r="J15" s="54" t="str">
        <f t="shared" si="1"/>
        <v>  </v>
      </c>
      <c r="K15" s="54">
        <f t="shared" si="2"/>
      </c>
      <c r="L15" s="115">
        <f>SUM($I$10:I15)</f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34.5" customHeight="1" thickBot="1">
      <c r="A16" s="63" t="s">
        <v>9</v>
      </c>
      <c r="B16" s="128">
        <v>45473</v>
      </c>
      <c r="C16" s="122"/>
      <c r="D16" s="123"/>
      <c r="E16" s="123"/>
      <c r="F16" s="123"/>
      <c r="G16" s="123"/>
      <c r="H16" s="124"/>
      <c r="I16" s="125" t="str">
        <f t="shared" si="0"/>
        <v>  </v>
      </c>
      <c r="J16" s="54" t="str">
        <f t="shared" si="1"/>
        <v>  </v>
      </c>
      <c r="K16" s="54">
        <f t="shared" si="2"/>
      </c>
      <c r="L16" s="115">
        <f>SUM($I$10:I16)</f>
        <v>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30.75" customHeight="1" thickBot="1">
      <c r="A17" s="11"/>
      <c r="B17" s="10"/>
      <c r="C17" s="10"/>
      <c r="D17" s="10"/>
      <c r="E17" s="10"/>
      <c r="F17" s="10"/>
      <c r="G17" s="10"/>
      <c r="H17" s="56" t="s">
        <v>10</v>
      </c>
      <c r="I17" s="77">
        <f>SUM(I10:I16)</f>
        <v>0</v>
      </c>
      <c r="J17" s="8">
        <f>IF(I17&gt;40,40,I17)</f>
        <v>0</v>
      </c>
      <c r="K17" s="8">
        <f>SUM(K10:K16)</f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9" s="9" customFormat="1" ht="8.25" customHeight="1" thickBot="1">
      <c r="A18" s="11"/>
      <c r="B18" s="10"/>
      <c r="C18" s="10"/>
      <c r="D18" s="10"/>
      <c r="E18" s="10"/>
      <c r="F18" s="10"/>
      <c r="G18" s="10"/>
      <c r="H18" s="10"/>
      <c r="I18" s="10"/>
    </row>
    <row r="19" spans="1:9" s="12" customFormat="1" ht="19.5" customHeight="1">
      <c r="A19" s="176" t="s">
        <v>2</v>
      </c>
      <c r="B19" s="164" t="s">
        <v>0</v>
      </c>
      <c r="C19" s="167" t="s">
        <v>40</v>
      </c>
      <c r="D19" s="168"/>
      <c r="E19" s="168"/>
      <c r="F19" s="168"/>
      <c r="G19" s="168"/>
      <c r="H19" s="168"/>
      <c r="I19" s="156" t="str">
        <f>I7</f>
        <v>Hours Worked</v>
      </c>
    </row>
    <row r="20" spans="1:9" s="3" customFormat="1" ht="27.75" customHeight="1" thickBot="1">
      <c r="A20" s="177"/>
      <c r="B20" s="165"/>
      <c r="C20" s="185" t="s">
        <v>43</v>
      </c>
      <c r="D20" s="186"/>
      <c r="E20" s="186"/>
      <c r="F20" s="186"/>
      <c r="G20" s="186"/>
      <c r="H20" s="186"/>
      <c r="I20" s="157"/>
    </row>
    <row r="21" spans="1:9" s="3" customFormat="1" ht="27.75" customHeight="1" thickBot="1">
      <c r="A21" s="178"/>
      <c r="B21" s="166"/>
      <c r="C21" s="52" t="s">
        <v>12</v>
      </c>
      <c r="D21" s="53" t="s">
        <v>13</v>
      </c>
      <c r="E21" s="52" t="s">
        <v>12</v>
      </c>
      <c r="F21" s="53" t="s">
        <v>13</v>
      </c>
      <c r="G21" s="52" t="s">
        <v>12</v>
      </c>
      <c r="H21" s="53" t="s">
        <v>13</v>
      </c>
      <c r="I21" s="158"/>
    </row>
    <row r="22" spans="1:17" ht="34.5" customHeight="1">
      <c r="A22" s="58" t="s">
        <v>3</v>
      </c>
      <c r="B22" s="126">
        <v>45474</v>
      </c>
      <c r="C22" s="111"/>
      <c r="D22" s="112"/>
      <c r="E22" s="117"/>
      <c r="F22" s="117"/>
      <c r="G22" s="118"/>
      <c r="H22" s="119"/>
      <c r="I22" s="125" t="str">
        <f aca="true" t="shared" si="3" ref="I22:I28">IF(((IF(H22&lt;G22,H22+1-G22,H22-G22)+IF(F22&lt;E22,F22+1-E22,F22-E22)+IF(D22&lt;C22,D22+1-C22,D22-C22))*24)=0,"  ",ROUND((IF(H22&lt;G22,H22+1-G22,H22-G22)+IF(F22&lt;E22,F22+1-E22,F22-E22)+IF(D22&lt;C22,D22+1-C22,D22-C22))*24,2))</f>
        <v>  </v>
      </c>
      <c r="J22" s="54" t="str">
        <f aca="true" t="shared" si="4" ref="J22:J28">IF(AND(L22&gt;40,L21&lt;40),40-L21,IF(L22&lt;=40,I22,0))</f>
        <v>  </v>
      </c>
      <c r="K22" s="54">
        <f>IF(ISBLANK(I22)=FALSE,IF(AND(L22&gt;40,L21&lt;40),L22-40,IF(L22&gt;40,I22,"")),"")</f>
      </c>
      <c r="L22" s="115">
        <f>SUM($I$22:I22)</f>
        <v>0</v>
      </c>
      <c r="M22" s="6"/>
      <c r="N22" s="6"/>
      <c r="O22" s="6"/>
      <c r="P22" s="6"/>
      <c r="Q22" s="6"/>
    </row>
    <row r="23" spans="1:17" ht="34.5" customHeight="1">
      <c r="A23" s="59" t="s">
        <v>4</v>
      </c>
      <c r="B23" s="127">
        <v>45475</v>
      </c>
      <c r="C23" s="111"/>
      <c r="D23" s="112"/>
      <c r="E23" s="120"/>
      <c r="F23" s="120"/>
      <c r="G23" s="121"/>
      <c r="H23" s="112"/>
      <c r="I23" s="125" t="str">
        <f t="shared" si="3"/>
        <v>  </v>
      </c>
      <c r="J23" s="54" t="str">
        <f t="shared" si="4"/>
        <v>  </v>
      </c>
      <c r="K23" s="54">
        <f aca="true" t="shared" si="5" ref="K23:K28">IF(ISBLANK(I23)=FALSE,IF(AND(L23&gt;40,L22&lt;40),L23-40,IF(L23&gt;40,I23,"")),"")</f>
      </c>
      <c r="L23" s="115">
        <f>SUM($I$22:I23)</f>
        <v>0</v>
      </c>
      <c r="M23" s="6"/>
      <c r="N23" s="6"/>
      <c r="O23" s="6"/>
      <c r="P23" s="6"/>
      <c r="Q23" s="6"/>
    </row>
    <row r="24" spans="1:17" ht="34.5" customHeight="1">
      <c r="A24" s="59" t="s">
        <v>5</v>
      </c>
      <c r="B24" s="127">
        <v>45476</v>
      </c>
      <c r="C24" s="111"/>
      <c r="D24" s="112"/>
      <c r="E24" s="120"/>
      <c r="F24" s="120"/>
      <c r="G24" s="121"/>
      <c r="H24" s="112"/>
      <c r="I24" s="125" t="str">
        <f t="shared" si="3"/>
        <v>  </v>
      </c>
      <c r="J24" s="54" t="str">
        <f t="shared" si="4"/>
        <v>  </v>
      </c>
      <c r="K24" s="54">
        <f t="shared" si="5"/>
      </c>
      <c r="L24" s="115">
        <f>SUM($I$22:I24)</f>
        <v>0</v>
      </c>
      <c r="M24" s="6"/>
      <c r="N24" s="6"/>
      <c r="O24" s="6"/>
      <c r="P24" s="6"/>
      <c r="Q24" s="6"/>
    </row>
    <row r="25" spans="1:17" ht="34.5" customHeight="1">
      <c r="A25" s="188" t="s">
        <v>6</v>
      </c>
      <c r="B25" s="189">
        <v>45477</v>
      </c>
      <c r="C25" s="190"/>
      <c r="D25" s="191"/>
      <c r="E25" s="192"/>
      <c r="F25" s="192"/>
      <c r="G25" s="193"/>
      <c r="H25" s="191"/>
      <c r="I25" s="194" t="str">
        <f t="shared" si="3"/>
        <v>  </v>
      </c>
      <c r="J25" s="54" t="str">
        <f t="shared" si="4"/>
        <v>  </v>
      </c>
      <c r="K25" s="54">
        <f t="shared" si="5"/>
      </c>
      <c r="L25" s="115">
        <f>SUM($I$22:I25)</f>
        <v>0</v>
      </c>
      <c r="M25" s="6"/>
      <c r="N25" s="6"/>
      <c r="O25" s="6"/>
      <c r="P25" s="6"/>
      <c r="Q25" s="6"/>
    </row>
    <row r="26" spans="1:45" ht="34.5" customHeight="1">
      <c r="A26" s="59" t="s">
        <v>7</v>
      </c>
      <c r="B26" s="127">
        <v>45478</v>
      </c>
      <c r="C26" s="111"/>
      <c r="D26" s="112"/>
      <c r="E26" s="120"/>
      <c r="F26" s="120"/>
      <c r="G26" s="121"/>
      <c r="H26" s="112"/>
      <c r="I26" s="125" t="str">
        <f t="shared" si="3"/>
        <v>  </v>
      </c>
      <c r="J26" s="54" t="str">
        <f t="shared" si="4"/>
        <v>  </v>
      </c>
      <c r="K26" s="54">
        <f t="shared" si="5"/>
      </c>
      <c r="L26" s="115">
        <f>SUM($I$22:I26)</f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12" s="9" customFormat="1" ht="34.5" customHeight="1">
      <c r="A27" s="59" t="s">
        <v>8</v>
      </c>
      <c r="B27" s="127">
        <v>45479</v>
      </c>
      <c r="C27" s="111"/>
      <c r="D27" s="112"/>
      <c r="E27" s="120"/>
      <c r="F27" s="120"/>
      <c r="G27" s="121"/>
      <c r="H27" s="112"/>
      <c r="I27" s="125" t="str">
        <f t="shared" si="3"/>
        <v>  </v>
      </c>
      <c r="J27" s="54" t="str">
        <f t="shared" si="4"/>
        <v>  </v>
      </c>
      <c r="K27" s="54">
        <f t="shared" si="5"/>
      </c>
      <c r="L27" s="115">
        <f>SUM($I$22:I27)</f>
        <v>0</v>
      </c>
    </row>
    <row r="28" spans="1:45" ht="34.5" customHeight="1" thickBot="1">
      <c r="A28" s="63" t="s">
        <v>9</v>
      </c>
      <c r="B28" s="128">
        <v>45480</v>
      </c>
      <c r="C28" s="122"/>
      <c r="D28" s="123"/>
      <c r="E28" s="123"/>
      <c r="F28" s="123"/>
      <c r="G28" s="123"/>
      <c r="H28" s="124"/>
      <c r="I28" s="125" t="str">
        <f t="shared" si="3"/>
        <v>  </v>
      </c>
      <c r="J28" s="54" t="str">
        <f t="shared" si="4"/>
        <v>  </v>
      </c>
      <c r="K28" s="54">
        <f t="shared" si="5"/>
      </c>
      <c r="L28" s="115">
        <f>SUM($I$22:I28)</f>
        <v>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17" ht="30" customHeight="1" thickBot="1">
      <c r="A29" s="11"/>
      <c r="B29" s="10"/>
      <c r="C29" s="10"/>
      <c r="D29" s="10"/>
      <c r="E29" s="10"/>
      <c r="F29" s="10"/>
      <c r="G29" s="10"/>
      <c r="H29" s="56" t="s">
        <v>26</v>
      </c>
      <c r="I29" s="77">
        <f>SUM(I22:I28)</f>
        <v>0</v>
      </c>
      <c r="J29" s="8">
        <f>IF(I29&gt;40,40,I29)</f>
        <v>0</v>
      </c>
      <c r="K29" s="8">
        <f>SUM(K22:K28)</f>
        <v>0</v>
      </c>
      <c r="L29" s="6"/>
      <c r="M29" s="6"/>
      <c r="N29" s="6"/>
      <c r="O29" s="6"/>
      <c r="P29" s="6"/>
      <c r="Q29" s="6"/>
    </row>
    <row r="30" spans="1:45" s="3" customFormat="1" ht="12.75" customHeight="1" thickBot="1">
      <c r="A30" s="187" t="s">
        <v>44</v>
      </c>
      <c r="B30" s="187"/>
      <c r="C30" s="187"/>
      <c r="D30" s="4"/>
      <c r="E30" s="4"/>
      <c r="F30" s="4"/>
      <c r="G30" s="4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5:17" ht="35.25" customHeight="1" thickBot="1">
      <c r="E31" s="169" t="s">
        <v>18</v>
      </c>
      <c r="F31" s="170"/>
      <c r="G31" s="96" t="str">
        <f>I19</f>
        <v>Hours Worked</v>
      </c>
      <c r="H31" s="97" t="s">
        <v>36</v>
      </c>
      <c r="I31" s="97" t="s">
        <v>37</v>
      </c>
      <c r="L31" s="6"/>
      <c r="M31" s="6"/>
      <c r="N31" s="6"/>
      <c r="O31" s="6"/>
      <c r="P31" s="6"/>
      <c r="Q31" s="6"/>
    </row>
    <row r="32" spans="5:17" ht="42.75" customHeight="1" thickBot="1">
      <c r="E32" s="171"/>
      <c r="F32" s="172"/>
      <c r="G32" s="98">
        <f>I17+I29</f>
        <v>0</v>
      </c>
      <c r="H32" s="99">
        <f>J17+J29</f>
        <v>0</v>
      </c>
      <c r="I32" s="99">
        <f>K17+K29</f>
        <v>0</v>
      </c>
      <c r="L32" s="6"/>
      <c r="M32" s="6"/>
      <c r="N32" s="6"/>
      <c r="O32" s="6"/>
      <c r="P32" s="6"/>
      <c r="Q32" s="6"/>
    </row>
    <row r="33" spans="1:17" ht="15" customHeight="1" hidden="1">
      <c r="A33" s="85"/>
      <c r="B33" s="85"/>
      <c r="C33" s="86"/>
      <c r="D33" s="57"/>
      <c r="E33" s="57"/>
      <c r="F33" s="57"/>
      <c r="G33" s="87"/>
      <c r="H33" s="87"/>
      <c r="I33" s="88"/>
      <c r="L33" s="6"/>
      <c r="M33" s="6"/>
      <c r="N33" s="6"/>
      <c r="O33" s="6"/>
      <c r="P33" s="6"/>
      <c r="Q33" s="6"/>
    </row>
    <row r="34" spans="1:17" ht="54" customHeight="1" hidden="1">
      <c r="A34" s="91"/>
      <c r="B34" s="180"/>
      <c r="C34" s="163"/>
      <c r="D34" s="163"/>
      <c r="E34" s="92"/>
      <c r="F34" s="162"/>
      <c r="G34" s="163"/>
      <c r="H34" s="93"/>
      <c r="I34" s="94"/>
      <c r="J34" s="79"/>
      <c r="K34" s="79"/>
      <c r="L34" s="5"/>
      <c r="P34" s="6"/>
      <c r="Q34" s="6"/>
    </row>
    <row r="35" spans="1:17" ht="13.5" hidden="1">
      <c r="A35" s="95"/>
      <c r="B35" s="162"/>
      <c r="C35" s="179"/>
      <c r="D35" s="179"/>
      <c r="E35" s="11"/>
      <c r="F35" s="162"/>
      <c r="G35" s="163"/>
      <c r="H35" s="11"/>
      <c r="I35" s="162"/>
      <c r="P35" s="6"/>
      <c r="Q35" s="6"/>
    </row>
    <row r="36" spans="1:17" ht="54" customHeight="1" hidden="1">
      <c r="A36" s="91"/>
      <c r="B36" s="179"/>
      <c r="C36" s="179"/>
      <c r="D36" s="179"/>
      <c r="E36" s="92"/>
      <c r="F36" s="163"/>
      <c r="G36" s="163"/>
      <c r="H36" s="93"/>
      <c r="I36" s="163"/>
      <c r="J36" s="79"/>
      <c r="K36" s="79"/>
      <c r="L36" s="5"/>
      <c r="P36" s="6"/>
      <c r="Q36" s="6"/>
    </row>
    <row r="37" spans="1:9" ht="14.25" customHeight="1" hidden="1">
      <c r="A37" s="14"/>
      <c r="B37" s="116"/>
      <c r="C37" s="114"/>
      <c r="D37" s="114"/>
      <c r="E37" s="11"/>
      <c r="F37" s="116"/>
      <c r="G37" s="114"/>
      <c r="H37" s="11"/>
      <c r="I37" s="162"/>
    </row>
    <row r="38" spans="1:17" ht="29.25" customHeight="1">
      <c r="A38" s="155" t="s">
        <v>45</v>
      </c>
      <c r="B38" s="155"/>
      <c r="C38" s="155"/>
      <c r="D38" s="155" t="s">
        <v>46</v>
      </c>
      <c r="E38" s="155"/>
      <c r="F38" s="155"/>
      <c r="G38" s="114"/>
      <c r="H38" s="93"/>
      <c r="I38" s="163"/>
      <c r="J38" s="79"/>
      <c r="K38" s="79"/>
      <c r="L38" s="5"/>
      <c r="P38" s="6"/>
      <c r="Q38" s="6"/>
    </row>
    <row r="39" spans="1:17" s="65" customFormat="1" ht="13.5">
      <c r="A39" s="64"/>
      <c r="L39" s="66"/>
      <c r="M39" s="66"/>
      <c r="N39" s="66"/>
      <c r="O39" s="66"/>
      <c r="P39" s="66"/>
      <c r="Q39" s="66"/>
    </row>
    <row r="40" spans="1:17" s="65" customFormat="1" ht="13.5">
      <c r="A40" s="64"/>
      <c r="L40" s="66"/>
      <c r="M40" s="66"/>
      <c r="N40" s="66"/>
      <c r="O40" s="66"/>
      <c r="P40" s="66"/>
      <c r="Q40" s="66"/>
    </row>
    <row r="41" spans="1:17" s="65" customFormat="1" ht="13.5">
      <c r="A41" s="64"/>
      <c r="L41" s="66"/>
      <c r="M41" s="66"/>
      <c r="N41" s="66"/>
      <c r="O41" s="66"/>
      <c r="P41" s="66"/>
      <c r="Q41" s="66"/>
    </row>
    <row r="42" spans="1:17" s="65" customFormat="1" ht="13.5">
      <c r="A42" s="64"/>
      <c r="L42" s="66"/>
      <c r="M42" s="66"/>
      <c r="N42" s="66"/>
      <c r="O42" s="66"/>
      <c r="P42" s="66"/>
      <c r="Q42" s="66"/>
    </row>
    <row r="43" spans="1:17" s="65" customFormat="1" ht="13.5">
      <c r="A43" s="64"/>
      <c r="L43" s="66"/>
      <c r="M43" s="66"/>
      <c r="N43" s="66"/>
      <c r="O43" s="66"/>
      <c r="P43" s="66"/>
      <c r="Q43" s="66"/>
    </row>
    <row r="44" spans="1:17" s="65" customFormat="1" ht="13.5">
      <c r="A44" s="64"/>
      <c r="L44" s="66"/>
      <c r="M44" s="66"/>
      <c r="N44" s="66"/>
      <c r="O44" s="66"/>
      <c r="P44" s="66"/>
      <c r="Q44" s="66"/>
    </row>
    <row r="45" spans="1:17" s="65" customFormat="1" ht="13.5">
      <c r="A45" s="64"/>
      <c r="L45" s="66"/>
      <c r="M45" s="66"/>
      <c r="N45" s="66"/>
      <c r="O45" s="66"/>
      <c r="P45" s="66"/>
      <c r="Q45" s="66"/>
    </row>
    <row r="46" spans="1:17" s="65" customFormat="1" ht="13.5">
      <c r="A46" s="64"/>
      <c r="L46" s="66"/>
      <c r="M46" s="66"/>
      <c r="N46" s="66"/>
      <c r="O46" s="66"/>
      <c r="P46" s="66"/>
      <c r="Q46" s="66"/>
    </row>
    <row r="47" spans="1:17" s="65" customFormat="1" ht="13.5">
      <c r="A47" s="64"/>
      <c r="L47" s="66"/>
      <c r="M47" s="66"/>
      <c r="N47" s="66"/>
      <c r="O47" s="66"/>
      <c r="P47" s="66"/>
      <c r="Q47" s="66"/>
    </row>
    <row r="48" spans="1:17" s="65" customFormat="1" ht="13.5">
      <c r="A48" s="64"/>
      <c r="L48" s="66"/>
      <c r="M48" s="66"/>
      <c r="N48" s="66"/>
      <c r="O48" s="66"/>
      <c r="P48" s="66"/>
      <c r="Q48" s="66"/>
    </row>
    <row r="49" spans="1:17" s="65" customFormat="1" ht="13.5">
      <c r="A49" s="64"/>
      <c r="L49" s="66"/>
      <c r="M49" s="66"/>
      <c r="N49" s="66"/>
      <c r="O49" s="66"/>
      <c r="P49" s="66"/>
      <c r="Q49" s="66"/>
    </row>
    <row r="50" spans="1:17" s="65" customFormat="1" ht="13.5">
      <c r="A50" s="64"/>
      <c r="L50" s="66"/>
      <c r="M50" s="66"/>
      <c r="N50" s="66"/>
      <c r="O50" s="66"/>
      <c r="P50" s="66"/>
      <c r="Q50" s="66"/>
    </row>
    <row r="51" spans="1:17" s="65" customFormat="1" ht="13.5">
      <c r="A51" s="64"/>
      <c r="L51" s="66"/>
      <c r="M51" s="66"/>
      <c r="N51" s="66"/>
      <c r="O51" s="66"/>
      <c r="P51" s="66"/>
      <c r="Q51" s="66"/>
    </row>
    <row r="52" spans="1:17" s="65" customFormat="1" ht="13.5">
      <c r="A52" s="64"/>
      <c r="L52" s="66"/>
      <c r="M52" s="66"/>
      <c r="N52" s="66"/>
      <c r="O52" s="66"/>
      <c r="P52" s="66"/>
      <c r="Q52" s="66"/>
    </row>
  </sheetData>
  <sheetProtection sheet="1" scenarios="1"/>
  <mergeCells count="25">
    <mergeCell ref="I37:I38"/>
    <mergeCell ref="A38:C38"/>
    <mergeCell ref="D38:F38"/>
    <mergeCell ref="E31:F32"/>
    <mergeCell ref="B34:D34"/>
    <mergeCell ref="F34:G34"/>
    <mergeCell ref="B35:D36"/>
    <mergeCell ref="F35:G36"/>
    <mergeCell ref="I35:I36"/>
    <mergeCell ref="A19:A21"/>
    <mergeCell ref="B19:B21"/>
    <mergeCell ref="C19:H19"/>
    <mergeCell ref="I19:I21"/>
    <mergeCell ref="C20:H20"/>
    <mergeCell ref="A30:C30"/>
    <mergeCell ref="C2:G2"/>
    <mergeCell ref="B3:C3"/>
    <mergeCell ref="G3:H3"/>
    <mergeCell ref="H5:I5"/>
    <mergeCell ref="H6:I6"/>
    <mergeCell ref="A7:A9"/>
    <mergeCell ref="B7:B9"/>
    <mergeCell ref="C7:H7"/>
    <mergeCell ref="I7:I9"/>
    <mergeCell ref="C8:H8"/>
  </mergeCells>
  <conditionalFormatting sqref="A10:I10">
    <cfRule type="expression" priority="8" dxfId="0" stopIfTrue="1">
      <formula>$I10&gt;8</formula>
    </cfRule>
  </conditionalFormatting>
  <conditionalFormatting sqref="A11:I11">
    <cfRule type="expression" priority="7" dxfId="0" stopIfTrue="1">
      <formula>$I11&gt;8</formula>
    </cfRule>
  </conditionalFormatting>
  <conditionalFormatting sqref="A12:I15">
    <cfRule type="expression" priority="6" dxfId="0" stopIfTrue="1">
      <formula>$I12&gt;8</formula>
    </cfRule>
  </conditionalFormatting>
  <conditionalFormatting sqref="A16:I16">
    <cfRule type="expression" priority="5" dxfId="0" stopIfTrue="1">
      <formula>$I16&gt;8</formula>
    </cfRule>
  </conditionalFormatting>
  <conditionalFormatting sqref="A22:I22">
    <cfRule type="expression" priority="4" dxfId="0" stopIfTrue="1">
      <formula>$I22&gt;8</formula>
    </cfRule>
  </conditionalFormatting>
  <conditionalFormatting sqref="A23:I23">
    <cfRule type="expression" priority="3" dxfId="0" stopIfTrue="1">
      <formula>$I23&gt;8</formula>
    </cfRule>
  </conditionalFormatting>
  <conditionalFormatting sqref="A24:I27">
    <cfRule type="expression" priority="2" dxfId="0" stopIfTrue="1">
      <formula>$I24&gt;8</formula>
    </cfRule>
  </conditionalFormatting>
  <conditionalFormatting sqref="A28:I28">
    <cfRule type="expression" priority="1" dxfId="0" stopIfTrue="1">
      <formula>$I28&gt;8</formula>
    </cfRule>
  </conditionalFormatting>
  <dataValidations count="1">
    <dataValidation type="time" allowBlank="1" showInputMessage="1" showErrorMessage="1" error="Invalid Time" sqref="C22:H28 C10:H16">
      <formula1>0</formula1>
      <formula2>0.9993055555555556</formula2>
    </dataValidation>
  </dataValidations>
  <printOptions horizontalCentered="1" verticalCentered="1"/>
  <pageMargins left="1" right="1" top="0" bottom="0" header="0" footer="0"/>
  <pageSetup fitToHeight="1" fitToWidth="1" horizontalDpi="600" verticalDpi="600" orientation="portrait" scale="1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3" transitionEvaluation="1" transitionEntry="1">
    <pageSetUpPr fitToPage="1"/>
  </sheetPr>
  <dimension ref="A2:BJ52"/>
  <sheetViews>
    <sheetView showGridLines="0" zoomScale="75" zoomScaleNormal="75" zoomScalePageLayoutView="0" workbookViewId="0" topLeftCell="A1">
      <selection activeCell="A1" sqref="A1"/>
    </sheetView>
  </sheetViews>
  <sheetFormatPr defaultColWidth="9.796875" defaultRowHeight="15"/>
  <cols>
    <col min="1" max="1" width="10.69921875" style="7" customWidth="1"/>
    <col min="2" max="2" width="11.296875" style="6" customWidth="1"/>
    <col min="3" max="4" width="10.69921875" style="6" customWidth="1"/>
    <col min="5" max="5" width="11.59765625" style="6" customWidth="1"/>
    <col min="6" max="9" width="10.69921875" style="6" customWidth="1"/>
    <col min="10" max="10" width="7.296875" style="6" hidden="1" customWidth="1"/>
    <col min="11" max="11" width="8" style="6" hidden="1" customWidth="1"/>
    <col min="12" max="12" width="7.3984375" style="1" hidden="1" customWidth="1"/>
    <col min="13" max="13" width="6.69921875" style="66" customWidth="1"/>
    <col min="14" max="15" width="6.09765625" style="66" customWidth="1"/>
    <col min="16" max="16" width="15.296875" style="1" customWidth="1"/>
    <col min="17" max="17" width="6.09765625" style="1" customWidth="1"/>
    <col min="18" max="19" width="9.69921875" style="6" customWidth="1"/>
    <col min="20" max="20" width="0" style="6" hidden="1" customWidth="1"/>
    <col min="21" max="16384" width="9.69921875" style="6" customWidth="1"/>
  </cols>
  <sheetData>
    <row r="1" ht="2.25" customHeight="1"/>
    <row r="2" spans="1:62" ht="42.75" customHeight="1" thickBot="1">
      <c r="A2" s="1"/>
      <c r="C2" s="181" t="s">
        <v>28</v>
      </c>
      <c r="D2" s="182"/>
      <c r="E2" s="182"/>
      <c r="F2" s="182"/>
      <c r="G2" s="182"/>
      <c r="H2" s="78"/>
      <c r="I2" s="78"/>
      <c r="J2" s="78"/>
      <c r="K2" s="78"/>
      <c r="L2" s="78"/>
      <c r="M2" s="67"/>
      <c r="N2" s="68"/>
      <c r="O2" s="6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5" s="11" customFormat="1" ht="69.75" customHeight="1" thickBot="1" thickTop="1">
      <c r="A3" s="110" t="s">
        <v>38</v>
      </c>
      <c r="B3" s="159">
        <f>Setup!G12</f>
        <v>0</v>
      </c>
      <c r="C3" s="160"/>
      <c r="D3" s="101" t="s">
        <v>16</v>
      </c>
      <c r="E3" s="131">
        <f>Setup!G16</f>
        <v>0</v>
      </c>
      <c r="F3" s="102" t="s">
        <v>11</v>
      </c>
      <c r="G3" s="173">
        <f>Setup!G13</f>
        <v>0</v>
      </c>
      <c r="H3" s="174"/>
      <c r="I3" s="103"/>
      <c r="L3" s="75"/>
      <c r="M3" s="69"/>
      <c r="N3" s="69"/>
      <c r="O3" s="69"/>
    </row>
    <row r="4" spans="1:13" s="11" customFormat="1" ht="34.5" customHeight="1" thickBot="1" thickTop="1">
      <c r="A4" s="104" t="s">
        <v>29</v>
      </c>
      <c r="B4" s="105"/>
      <c r="C4" s="106">
        <f>Setup!G14</f>
        <v>0</v>
      </c>
      <c r="D4" s="106"/>
      <c r="E4" s="107"/>
      <c r="F4" s="107" t="s">
        <v>33</v>
      </c>
      <c r="G4" s="108"/>
      <c r="H4" s="100">
        <f>Setup!G15</f>
        <v>0</v>
      </c>
      <c r="I4" s="109"/>
      <c r="J4" s="69"/>
      <c r="L4" s="69"/>
      <c r="M4" s="69"/>
    </row>
    <row r="5" spans="1:62" s="3" customFormat="1" ht="32.25" customHeight="1" thickTop="1">
      <c r="A5" s="89" t="s">
        <v>30</v>
      </c>
      <c r="B5" s="129">
        <v>45341</v>
      </c>
      <c r="D5" s="90" t="s">
        <v>31</v>
      </c>
      <c r="E5" s="130">
        <f>B28</f>
        <v>45354</v>
      </c>
      <c r="G5" s="76" t="s">
        <v>1</v>
      </c>
      <c r="H5" s="175">
        <f>E5+12</f>
        <v>45366</v>
      </c>
      <c r="I5" s="175"/>
      <c r="M5" s="70"/>
      <c r="N5" s="71"/>
      <c r="O5" s="7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7:9" ht="15.75" customHeight="1" thickBot="1">
      <c r="G6" s="6" t="s">
        <v>39</v>
      </c>
      <c r="H6" s="161"/>
      <c r="I6" s="161"/>
    </row>
    <row r="7" spans="1:45" s="13" customFormat="1" ht="18" customHeight="1">
      <c r="A7" s="176" t="s">
        <v>2</v>
      </c>
      <c r="B7" s="164" t="s">
        <v>0</v>
      </c>
      <c r="C7" s="167" t="s">
        <v>40</v>
      </c>
      <c r="D7" s="168"/>
      <c r="E7" s="168"/>
      <c r="F7" s="168"/>
      <c r="G7" s="168"/>
      <c r="H7" s="168"/>
      <c r="I7" s="156" t="s">
        <v>24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3" customFormat="1" ht="27" customHeight="1" thickBot="1">
      <c r="A8" s="177"/>
      <c r="B8" s="165"/>
      <c r="C8" s="183" t="s">
        <v>43</v>
      </c>
      <c r="D8" s="184"/>
      <c r="E8" s="184"/>
      <c r="F8" s="184"/>
      <c r="G8" s="184"/>
      <c r="H8" s="184"/>
      <c r="I8" s="15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3" customFormat="1" ht="27.75" customHeight="1" thickBot="1">
      <c r="A9" s="178"/>
      <c r="B9" s="166"/>
      <c r="C9" s="52" t="s">
        <v>12</v>
      </c>
      <c r="D9" s="53" t="s">
        <v>13</v>
      </c>
      <c r="E9" s="52" t="s">
        <v>12</v>
      </c>
      <c r="F9" s="53" t="s">
        <v>13</v>
      </c>
      <c r="G9" s="52" t="s">
        <v>12</v>
      </c>
      <c r="H9" s="53" t="s">
        <v>13</v>
      </c>
      <c r="I9" s="158"/>
      <c r="J9" s="12" t="s">
        <v>41</v>
      </c>
      <c r="K9" s="12" t="s">
        <v>37</v>
      </c>
      <c r="L9" s="12"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55" customFormat="1" ht="34.5" customHeight="1">
      <c r="A10" s="58" t="s">
        <v>3</v>
      </c>
      <c r="B10" s="126">
        <v>45341</v>
      </c>
      <c r="C10" s="111"/>
      <c r="D10" s="112"/>
      <c r="E10" s="117"/>
      <c r="F10" s="117"/>
      <c r="G10" s="118"/>
      <c r="H10" s="119"/>
      <c r="I10" s="125" t="str">
        <f aca="true" t="shared" si="0" ref="I10:I16">IF(((IF(H10&lt;G10,H10+1-G10,H10-G10)+IF(F10&lt;E10,F10+1-E10,F10-E10)+IF(D10&lt;C10,D10+1-C10,D10-C10))*24)=0,"  ",ROUND((IF(H10&lt;G10,H10+1-G10,H10-G10)+IF(F10&lt;E10,F10+1-E10,F10-E10)+IF(D10&lt;C10,D10+1-C10,D10-C10))*24,2))</f>
        <v>  </v>
      </c>
      <c r="J10" s="54" t="str">
        <f aca="true" t="shared" si="1" ref="J10:J16">IF(AND(L10&gt;40,L9&lt;40),40-L9,IF(L10&lt;=40,I10,0))</f>
        <v>  </v>
      </c>
      <c r="K10" s="54">
        <f>IF(ISBLANK(I10)=FALSE,IF(AND(L10&gt;40,L9&lt;40),L10-40,IF(L10&gt;40,I10,"")),"")</f>
      </c>
      <c r="L10" s="115">
        <f>SUM($I$10:I10)</f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s="55" customFormat="1" ht="34.5" customHeight="1">
      <c r="A11" s="59" t="s">
        <v>4</v>
      </c>
      <c r="B11" s="127">
        <v>45342</v>
      </c>
      <c r="C11" s="111"/>
      <c r="D11" s="112"/>
      <c r="E11" s="120"/>
      <c r="F11" s="120"/>
      <c r="G11" s="121"/>
      <c r="H11" s="112"/>
      <c r="I11" s="125" t="str">
        <f t="shared" si="0"/>
        <v>  </v>
      </c>
      <c r="J11" s="54" t="str">
        <f t="shared" si="1"/>
        <v>  </v>
      </c>
      <c r="K11" s="54">
        <f aca="true" t="shared" si="2" ref="K11:K16">IF(ISBLANK(I11)=FALSE,IF(AND(L11&gt;40,L10&lt;40),L11-40,IF(L11&gt;40,I11,"")),"")</f>
      </c>
      <c r="L11" s="115">
        <f>SUM($I$10:I11)</f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ht="34.5" customHeight="1">
      <c r="A12" s="59" t="s">
        <v>5</v>
      </c>
      <c r="B12" s="127">
        <v>45343</v>
      </c>
      <c r="C12" s="111"/>
      <c r="D12" s="112"/>
      <c r="E12" s="120"/>
      <c r="F12" s="120"/>
      <c r="G12" s="121"/>
      <c r="H12" s="112"/>
      <c r="I12" s="125" t="str">
        <f t="shared" si="0"/>
        <v>  </v>
      </c>
      <c r="J12" s="54" t="str">
        <f t="shared" si="1"/>
        <v>  </v>
      </c>
      <c r="K12" s="54">
        <f t="shared" si="2"/>
      </c>
      <c r="L12" s="115">
        <f>SUM($I$10:I12)</f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34.5" customHeight="1">
      <c r="A13" s="59" t="s">
        <v>6</v>
      </c>
      <c r="B13" s="127">
        <v>45344</v>
      </c>
      <c r="C13" s="111"/>
      <c r="D13" s="112"/>
      <c r="E13" s="120"/>
      <c r="F13" s="120"/>
      <c r="G13" s="121"/>
      <c r="H13" s="112"/>
      <c r="I13" s="125" t="str">
        <f t="shared" si="0"/>
        <v>  </v>
      </c>
      <c r="J13" s="54" t="str">
        <f t="shared" si="1"/>
        <v>  </v>
      </c>
      <c r="K13" s="54">
        <f t="shared" si="2"/>
      </c>
      <c r="L13" s="115">
        <f>SUM($I$10:I13)</f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ht="34.5" customHeight="1">
      <c r="A14" s="59" t="s">
        <v>7</v>
      </c>
      <c r="B14" s="127">
        <v>45345</v>
      </c>
      <c r="C14" s="111"/>
      <c r="D14" s="112"/>
      <c r="E14" s="120"/>
      <c r="F14" s="120"/>
      <c r="G14" s="121"/>
      <c r="H14" s="112"/>
      <c r="I14" s="125" t="str">
        <f t="shared" si="0"/>
        <v>  </v>
      </c>
      <c r="J14" s="54" t="str">
        <f t="shared" si="1"/>
        <v>  </v>
      </c>
      <c r="K14" s="54">
        <f t="shared" si="2"/>
      </c>
      <c r="L14" s="115">
        <f>SUM($I$10:I14)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34.5" customHeight="1">
      <c r="A15" s="59" t="s">
        <v>8</v>
      </c>
      <c r="B15" s="127">
        <v>45346</v>
      </c>
      <c r="C15" s="111"/>
      <c r="D15" s="112"/>
      <c r="E15" s="120"/>
      <c r="F15" s="120"/>
      <c r="G15" s="121"/>
      <c r="H15" s="112"/>
      <c r="I15" s="125" t="str">
        <f t="shared" si="0"/>
        <v>  </v>
      </c>
      <c r="J15" s="54" t="str">
        <f t="shared" si="1"/>
        <v>  </v>
      </c>
      <c r="K15" s="54">
        <f t="shared" si="2"/>
      </c>
      <c r="L15" s="115">
        <f>SUM($I$10:I15)</f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34.5" customHeight="1" thickBot="1">
      <c r="A16" s="63" t="s">
        <v>9</v>
      </c>
      <c r="B16" s="128">
        <v>45347</v>
      </c>
      <c r="C16" s="122"/>
      <c r="D16" s="123"/>
      <c r="E16" s="123"/>
      <c r="F16" s="123"/>
      <c r="G16" s="123"/>
      <c r="H16" s="124"/>
      <c r="I16" s="125" t="str">
        <f t="shared" si="0"/>
        <v>  </v>
      </c>
      <c r="J16" s="54" t="str">
        <f t="shared" si="1"/>
        <v>  </v>
      </c>
      <c r="K16" s="54">
        <f t="shared" si="2"/>
      </c>
      <c r="L16" s="115">
        <f>SUM($I$10:I16)</f>
        <v>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30.75" customHeight="1" thickBot="1">
      <c r="A17" s="11"/>
      <c r="B17" s="10"/>
      <c r="C17" s="10"/>
      <c r="D17" s="10"/>
      <c r="E17" s="10"/>
      <c r="F17" s="10"/>
      <c r="G17" s="10"/>
      <c r="H17" s="56" t="s">
        <v>10</v>
      </c>
      <c r="I17" s="77">
        <f>SUM(I10:I16)</f>
        <v>0</v>
      </c>
      <c r="J17" s="8">
        <f>IF(I17&gt;40,40,I17)</f>
        <v>0</v>
      </c>
      <c r="K17" s="8">
        <f>SUM(K10:K16)</f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9" s="9" customFormat="1" ht="8.25" customHeight="1" thickBot="1">
      <c r="A18" s="11"/>
      <c r="B18" s="10"/>
      <c r="C18" s="10"/>
      <c r="D18" s="10"/>
      <c r="E18" s="10"/>
      <c r="F18" s="10"/>
      <c r="G18" s="10"/>
      <c r="H18" s="10"/>
      <c r="I18" s="10"/>
    </row>
    <row r="19" spans="1:9" s="12" customFormat="1" ht="19.5" customHeight="1">
      <c r="A19" s="176" t="s">
        <v>2</v>
      </c>
      <c r="B19" s="164" t="s">
        <v>0</v>
      </c>
      <c r="C19" s="167" t="s">
        <v>40</v>
      </c>
      <c r="D19" s="168"/>
      <c r="E19" s="168"/>
      <c r="F19" s="168"/>
      <c r="G19" s="168"/>
      <c r="H19" s="168"/>
      <c r="I19" s="156" t="str">
        <f>I7</f>
        <v>Hours Worked</v>
      </c>
    </row>
    <row r="20" spans="1:9" s="3" customFormat="1" ht="27.75" customHeight="1" thickBot="1">
      <c r="A20" s="177"/>
      <c r="B20" s="165"/>
      <c r="C20" s="185" t="s">
        <v>43</v>
      </c>
      <c r="D20" s="186"/>
      <c r="E20" s="186"/>
      <c r="F20" s="186"/>
      <c r="G20" s="186"/>
      <c r="H20" s="186"/>
      <c r="I20" s="157"/>
    </row>
    <row r="21" spans="1:9" s="3" customFormat="1" ht="27.75" customHeight="1" thickBot="1">
      <c r="A21" s="178"/>
      <c r="B21" s="166"/>
      <c r="C21" s="52" t="s">
        <v>12</v>
      </c>
      <c r="D21" s="53" t="s">
        <v>13</v>
      </c>
      <c r="E21" s="52" t="s">
        <v>12</v>
      </c>
      <c r="F21" s="53" t="s">
        <v>13</v>
      </c>
      <c r="G21" s="52" t="s">
        <v>12</v>
      </c>
      <c r="H21" s="53" t="s">
        <v>13</v>
      </c>
      <c r="I21" s="158"/>
    </row>
    <row r="22" spans="1:17" ht="34.5" customHeight="1">
      <c r="A22" s="195" t="s">
        <v>3</v>
      </c>
      <c r="B22" s="196">
        <v>45348</v>
      </c>
      <c r="C22" s="190"/>
      <c r="D22" s="191"/>
      <c r="E22" s="197"/>
      <c r="F22" s="197"/>
      <c r="G22" s="198"/>
      <c r="H22" s="199"/>
      <c r="I22" s="194" t="str">
        <f aca="true" t="shared" si="3" ref="I22:I28">IF(((IF(H22&lt;G22,H22+1-G22,H22-G22)+IF(F22&lt;E22,F22+1-E22,F22-E22)+IF(D22&lt;C22,D22+1-C22,D22-C22))*24)=0,"  ",ROUND((IF(H22&lt;G22,H22+1-G22,H22-G22)+IF(F22&lt;E22,F22+1-E22,F22-E22)+IF(D22&lt;C22,D22+1-C22,D22-C22))*24,2))</f>
        <v>  </v>
      </c>
      <c r="J22" s="54" t="str">
        <f aca="true" t="shared" si="4" ref="J22:J28">IF(AND(L22&gt;40,L21&lt;40),40-L21,IF(L22&lt;=40,I22,0))</f>
        <v>  </v>
      </c>
      <c r="K22" s="54">
        <f>IF(ISBLANK(I22)=FALSE,IF(AND(L22&gt;40,L21&lt;40),L22-40,IF(L22&gt;40,I22,"")),"")</f>
      </c>
      <c r="L22" s="115">
        <f>SUM($I$22:I22)</f>
        <v>0</v>
      </c>
      <c r="M22" s="6"/>
      <c r="N22" s="6"/>
      <c r="O22" s="6"/>
      <c r="P22" s="6"/>
      <c r="Q22" s="6"/>
    </row>
    <row r="23" spans="1:17" ht="34.5" customHeight="1">
      <c r="A23" s="188" t="s">
        <v>4</v>
      </c>
      <c r="B23" s="189">
        <v>45349</v>
      </c>
      <c r="C23" s="190"/>
      <c r="D23" s="191"/>
      <c r="E23" s="192"/>
      <c r="F23" s="192"/>
      <c r="G23" s="193"/>
      <c r="H23" s="191"/>
      <c r="I23" s="194" t="str">
        <f t="shared" si="3"/>
        <v>  </v>
      </c>
      <c r="J23" s="54" t="str">
        <f t="shared" si="4"/>
        <v>  </v>
      </c>
      <c r="K23" s="54">
        <f aca="true" t="shared" si="5" ref="K23:K28">IF(ISBLANK(I23)=FALSE,IF(AND(L23&gt;40,L22&lt;40),L23-40,IF(L23&gt;40,I23,"")),"")</f>
      </c>
      <c r="L23" s="115">
        <f>SUM($I$22:I23)</f>
        <v>0</v>
      </c>
      <c r="M23" s="6"/>
      <c r="N23" s="6"/>
      <c r="O23" s="6"/>
      <c r="P23" s="6"/>
      <c r="Q23" s="6"/>
    </row>
    <row r="24" spans="1:17" ht="34.5" customHeight="1">
      <c r="A24" s="188" t="s">
        <v>5</v>
      </c>
      <c r="B24" s="189">
        <v>45350</v>
      </c>
      <c r="C24" s="190"/>
      <c r="D24" s="191"/>
      <c r="E24" s="192"/>
      <c r="F24" s="192"/>
      <c r="G24" s="193"/>
      <c r="H24" s="191"/>
      <c r="I24" s="194" t="str">
        <f t="shared" si="3"/>
        <v>  </v>
      </c>
      <c r="J24" s="54" t="str">
        <f t="shared" si="4"/>
        <v>  </v>
      </c>
      <c r="K24" s="54">
        <f t="shared" si="5"/>
      </c>
      <c r="L24" s="115">
        <f>SUM($I$22:I24)</f>
        <v>0</v>
      </c>
      <c r="M24" s="6"/>
      <c r="N24" s="6"/>
      <c r="O24" s="6"/>
      <c r="P24" s="6"/>
      <c r="Q24" s="6"/>
    </row>
    <row r="25" spans="1:17" ht="34.5" customHeight="1">
      <c r="A25" s="188" t="s">
        <v>6</v>
      </c>
      <c r="B25" s="189">
        <v>45351</v>
      </c>
      <c r="C25" s="190"/>
      <c r="D25" s="191"/>
      <c r="E25" s="192"/>
      <c r="F25" s="192"/>
      <c r="G25" s="193"/>
      <c r="H25" s="191"/>
      <c r="I25" s="194" t="str">
        <f t="shared" si="3"/>
        <v>  </v>
      </c>
      <c r="J25" s="54" t="str">
        <f t="shared" si="4"/>
        <v>  </v>
      </c>
      <c r="K25" s="54">
        <f t="shared" si="5"/>
      </c>
      <c r="L25" s="115">
        <f>SUM($I$22:I25)</f>
        <v>0</v>
      </c>
      <c r="M25" s="6"/>
      <c r="N25" s="6"/>
      <c r="O25" s="6"/>
      <c r="P25" s="6"/>
      <c r="Q25" s="6"/>
    </row>
    <row r="26" spans="1:45" ht="34.5" customHeight="1">
      <c r="A26" s="188" t="s">
        <v>7</v>
      </c>
      <c r="B26" s="189">
        <v>45352</v>
      </c>
      <c r="C26" s="190"/>
      <c r="D26" s="191"/>
      <c r="E26" s="192"/>
      <c r="F26" s="192"/>
      <c r="G26" s="193"/>
      <c r="H26" s="191"/>
      <c r="I26" s="194" t="str">
        <f t="shared" si="3"/>
        <v>  </v>
      </c>
      <c r="J26" s="54" t="str">
        <f t="shared" si="4"/>
        <v>  </v>
      </c>
      <c r="K26" s="54">
        <f t="shared" si="5"/>
      </c>
      <c r="L26" s="115">
        <f>SUM($I$22:I26)</f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12" s="9" customFormat="1" ht="34.5" customHeight="1">
      <c r="A27" s="188" t="s">
        <v>8</v>
      </c>
      <c r="B27" s="189">
        <v>45353</v>
      </c>
      <c r="C27" s="190"/>
      <c r="D27" s="191"/>
      <c r="E27" s="192"/>
      <c r="F27" s="192"/>
      <c r="G27" s="193"/>
      <c r="H27" s="191"/>
      <c r="I27" s="194" t="str">
        <f t="shared" si="3"/>
        <v>  </v>
      </c>
      <c r="J27" s="54" t="str">
        <f t="shared" si="4"/>
        <v>  </v>
      </c>
      <c r="K27" s="54">
        <f t="shared" si="5"/>
      </c>
      <c r="L27" s="115">
        <f>SUM($I$22:I27)</f>
        <v>0</v>
      </c>
    </row>
    <row r="28" spans="1:45" ht="34.5" customHeight="1" thickBot="1">
      <c r="A28" s="200" t="s">
        <v>9</v>
      </c>
      <c r="B28" s="201">
        <v>45354</v>
      </c>
      <c r="C28" s="202"/>
      <c r="D28" s="203"/>
      <c r="E28" s="203"/>
      <c r="F28" s="203"/>
      <c r="G28" s="203"/>
      <c r="H28" s="204"/>
      <c r="I28" s="194" t="str">
        <f t="shared" si="3"/>
        <v>  </v>
      </c>
      <c r="J28" s="54" t="str">
        <f t="shared" si="4"/>
        <v>  </v>
      </c>
      <c r="K28" s="54">
        <f t="shared" si="5"/>
      </c>
      <c r="L28" s="115">
        <f>SUM($I$22:I28)</f>
        <v>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17" ht="30" customHeight="1" thickBot="1">
      <c r="A29" s="11"/>
      <c r="B29" s="10"/>
      <c r="C29" s="10"/>
      <c r="D29" s="10"/>
      <c r="E29" s="10"/>
      <c r="F29" s="10"/>
      <c r="G29" s="10"/>
      <c r="H29" s="56" t="s">
        <v>26</v>
      </c>
      <c r="I29" s="77">
        <f>SUM(I22:I28)</f>
        <v>0</v>
      </c>
      <c r="J29" s="8">
        <f>IF(I29&gt;40,40,I29)</f>
        <v>0</v>
      </c>
      <c r="K29" s="8">
        <f>SUM(K22:K28)</f>
        <v>0</v>
      </c>
      <c r="L29" s="6"/>
      <c r="M29" s="6"/>
      <c r="N29" s="6"/>
      <c r="O29" s="6"/>
      <c r="P29" s="6"/>
      <c r="Q29" s="6"/>
    </row>
    <row r="30" spans="1:45" s="3" customFormat="1" ht="12.75" customHeight="1" thickBot="1">
      <c r="A30" s="187" t="s">
        <v>44</v>
      </c>
      <c r="B30" s="187"/>
      <c r="C30" s="187"/>
      <c r="D30" s="4"/>
      <c r="E30" s="4"/>
      <c r="F30" s="4"/>
      <c r="G30" s="4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5:17" ht="35.25" customHeight="1" thickBot="1">
      <c r="E31" s="169" t="s">
        <v>18</v>
      </c>
      <c r="F31" s="170"/>
      <c r="G31" s="96" t="str">
        <f>I19</f>
        <v>Hours Worked</v>
      </c>
      <c r="H31" s="97" t="s">
        <v>36</v>
      </c>
      <c r="I31" s="97" t="s">
        <v>37</v>
      </c>
      <c r="L31" s="6"/>
      <c r="M31" s="6"/>
      <c r="N31" s="6"/>
      <c r="O31" s="6"/>
      <c r="P31" s="6"/>
      <c r="Q31" s="6"/>
    </row>
    <row r="32" spans="5:17" ht="42.75" customHeight="1" thickBot="1">
      <c r="E32" s="171"/>
      <c r="F32" s="172"/>
      <c r="G32" s="98">
        <f>I17+I29</f>
        <v>0</v>
      </c>
      <c r="H32" s="99">
        <f>J17+J29</f>
        <v>0</v>
      </c>
      <c r="I32" s="99">
        <f>K17+K29</f>
        <v>0</v>
      </c>
      <c r="L32" s="6"/>
      <c r="M32" s="6"/>
      <c r="N32" s="6"/>
      <c r="O32" s="6"/>
      <c r="P32" s="6"/>
      <c r="Q32" s="6"/>
    </row>
    <row r="33" spans="1:17" ht="15" customHeight="1" hidden="1">
      <c r="A33" s="85"/>
      <c r="B33" s="85"/>
      <c r="C33" s="86"/>
      <c r="D33" s="57"/>
      <c r="E33" s="57"/>
      <c r="F33" s="57"/>
      <c r="G33" s="87"/>
      <c r="H33" s="87"/>
      <c r="I33" s="88"/>
      <c r="L33" s="6"/>
      <c r="M33" s="6"/>
      <c r="N33" s="6"/>
      <c r="O33" s="6"/>
      <c r="P33" s="6"/>
      <c r="Q33" s="6"/>
    </row>
    <row r="34" spans="1:17" ht="54" customHeight="1" hidden="1">
      <c r="A34" s="91"/>
      <c r="B34" s="180"/>
      <c r="C34" s="163"/>
      <c r="D34" s="163"/>
      <c r="E34" s="92"/>
      <c r="F34" s="162"/>
      <c r="G34" s="163"/>
      <c r="H34" s="93"/>
      <c r="I34" s="94"/>
      <c r="J34" s="79"/>
      <c r="K34" s="79"/>
      <c r="L34" s="5"/>
      <c r="P34" s="6"/>
      <c r="Q34" s="6"/>
    </row>
    <row r="35" spans="1:17" ht="13.5" hidden="1">
      <c r="A35" s="95"/>
      <c r="B35" s="162"/>
      <c r="C35" s="179"/>
      <c r="D35" s="179"/>
      <c r="E35" s="11"/>
      <c r="F35" s="162"/>
      <c r="G35" s="163"/>
      <c r="H35" s="11"/>
      <c r="I35" s="162"/>
      <c r="P35" s="6"/>
      <c r="Q35" s="6"/>
    </row>
    <row r="36" spans="1:17" ht="54" customHeight="1" hidden="1">
      <c r="A36" s="91"/>
      <c r="B36" s="179"/>
      <c r="C36" s="179"/>
      <c r="D36" s="179"/>
      <c r="E36" s="92"/>
      <c r="F36" s="163"/>
      <c r="G36" s="163"/>
      <c r="H36" s="93"/>
      <c r="I36" s="163"/>
      <c r="J36" s="79"/>
      <c r="K36" s="79"/>
      <c r="L36" s="5"/>
      <c r="P36" s="6"/>
      <c r="Q36" s="6"/>
    </row>
    <row r="37" spans="1:9" ht="14.25" customHeight="1" hidden="1">
      <c r="A37" s="14"/>
      <c r="B37" s="116"/>
      <c r="C37" s="114"/>
      <c r="D37" s="114"/>
      <c r="E37" s="11"/>
      <c r="F37" s="116"/>
      <c r="G37" s="114"/>
      <c r="H37" s="11"/>
      <c r="I37" s="162"/>
    </row>
    <row r="38" spans="1:17" ht="29.25" customHeight="1">
      <c r="A38" s="155" t="s">
        <v>45</v>
      </c>
      <c r="B38" s="155"/>
      <c r="C38" s="155"/>
      <c r="D38" s="155" t="s">
        <v>46</v>
      </c>
      <c r="E38" s="155"/>
      <c r="F38" s="155"/>
      <c r="G38" s="114"/>
      <c r="H38" s="93"/>
      <c r="I38" s="163"/>
      <c r="J38" s="79"/>
      <c r="K38" s="79"/>
      <c r="L38" s="5"/>
      <c r="P38" s="6"/>
      <c r="Q38" s="6"/>
    </row>
    <row r="39" spans="1:17" s="65" customFormat="1" ht="13.5">
      <c r="A39" s="64"/>
      <c r="L39" s="66"/>
      <c r="M39" s="66"/>
      <c r="N39" s="66"/>
      <c r="O39" s="66"/>
      <c r="P39" s="66"/>
      <c r="Q39" s="66"/>
    </row>
    <row r="40" spans="1:17" s="65" customFormat="1" ht="13.5">
      <c r="A40" s="64"/>
      <c r="L40" s="66"/>
      <c r="M40" s="66"/>
      <c r="N40" s="66"/>
      <c r="O40" s="66"/>
      <c r="P40" s="66"/>
      <c r="Q40" s="66"/>
    </row>
    <row r="41" spans="1:17" s="65" customFormat="1" ht="13.5">
      <c r="A41" s="64"/>
      <c r="L41" s="66"/>
      <c r="M41" s="66"/>
      <c r="N41" s="66"/>
      <c r="O41" s="66"/>
      <c r="P41" s="66"/>
      <c r="Q41" s="66"/>
    </row>
    <row r="42" spans="1:17" s="65" customFormat="1" ht="13.5">
      <c r="A42" s="64"/>
      <c r="L42" s="66"/>
      <c r="M42" s="66"/>
      <c r="N42" s="66"/>
      <c r="O42" s="66"/>
      <c r="P42" s="66"/>
      <c r="Q42" s="66"/>
    </row>
    <row r="43" spans="1:17" s="65" customFormat="1" ht="13.5">
      <c r="A43" s="64"/>
      <c r="L43" s="66"/>
      <c r="M43" s="66"/>
      <c r="N43" s="66"/>
      <c r="O43" s="66"/>
      <c r="P43" s="66"/>
      <c r="Q43" s="66"/>
    </row>
    <row r="44" spans="1:17" s="65" customFormat="1" ht="13.5">
      <c r="A44" s="64"/>
      <c r="L44" s="66"/>
      <c r="M44" s="66"/>
      <c r="N44" s="66"/>
      <c r="O44" s="66"/>
      <c r="P44" s="66"/>
      <c r="Q44" s="66"/>
    </row>
    <row r="45" spans="1:17" s="65" customFormat="1" ht="13.5">
      <c r="A45" s="64"/>
      <c r="L45" s="66"/>
      <c r="M45" s="66"/>
      <c r="N45" s="66"/>
      <c r="O45" s="66"/>
      <c r="P45" s="66"/>
      <c r="Q45" s="66"/>
    </row>
    <row r="46" spans="1:17" s="65" customFormat="1" ht="13.5">
      <c r="A46" s="64"/>
      <c r="L46" s="66"/>
      <c r="M46" s="66"/>
      <c r="N46" s="66"/>
      <c r="O46" s="66"/>
      <c r="P46" s="66"/>
      <c r="Q46" s="66"/>
    </row>
    <row r="47" spans="1:17" s="65" customFormat="1" ht="13.5">
      <c r="A47" s="64"/>
      <c r="L47" s="66"/>
      <c r="M47" s="66"/>
      <c r="N47" s="66"/>
      <c r="O47" s="66"/>
      <c r="P47" s="66"/>
      <c r="Q47" s="66"/>
    </row>
    <row r="48" spans="1:17" s="65" customFormat="1" ht="13.5">
      <c r="A48" s="64"/>
      <c r="L48" s="66"/>
      <c r="M48" s="66"/>
      <c r="N48" s="66"/>
      <c r="O48" s="66"/>
      <c r="P48" s="66"/>
      <c r="Q48" s="66"/>
    </row>
    <row r="49" spans="1:17" s="65" customFormat="1" ht="13.5">
      <c r="A49" s="64"/>
      <c r="L49" s="66"/>
      <c r="M49" s="66"/>
      <c r="N49" s="66"/>
      <c r="O49" s="66"/>
      <c r="P49" s="66"/>
      <c r="Q49" s="66"/>
    </row>
    <row r="50" spans="1:17" s="65" customFormat="1" ht="13.5">
      <c r="A50" s="64"/>
      <c r="L50" s="66"/>
      <c r="M50" s="66"/>
      <c r="N50" s="66"/>
      <c r="O50" s="66"/>
      <c r="P50" s="66"/>
      <c r="Q50" s="66"/>
    </row>
    <row r="51" spans="1:17" s="65" customFormat="1" ht="13.5">
      <c r="A51" s="64"/>
      <c r="L51" s="66"/>
      <c r="M51" s="66"/>
      <c r="N51" s="66"/>
      <c r="O51" s="66"/>
      <c r="P51" s="66"/>
      <c r="Q51" s="66"/>
    </row>
    <row r="52" spans="1:17" s="65" customFormat="1" ht="13.5">
      <c r="A52" s="64"/>
      <c r="L52" s="66"/>
      <c r="M52" s="66"/>
      <c r="N52" s="66"/>
      <c r="O52" s="66"/>
      <c r="P52" s="66"/>
      <c r="Q52" s="66"/>
    </row>
  </sheetData>
  <sheetProtection sheet="1" scenarios="1"/>
  <mergeCells count="25">
    <mergeCell ref="I37:I38"/>
    <mergeCell ref="A38:C38"/>
    <mergeCell ref="D38:F38"/>
    <mergeCell ref="E31:F32"/>
    <mergeCell ref="B34:D34"/>
    <mergeCell ref="F34:G34"/>
    <mergeCell ref="B35:D36"/>
    <mergeCell ref="F35:G36"/>
    <mergeCell ref="I35:I36"/>
    <mergeCell ref="A19:A21"/>
    <mergeCell ref="B19:B21"/>
    <mergeCell ref="C19:H19"/>
    <mergeCell ref="I19:I21"/>
    <mergeCell ref="C20:H20"/>
    <mergeCell ref="A30:C30"/>
    <mergeCell ref="C2:G2"/>
    <mergeCell ref="B3:C3"/>
    <mergeCell ref="G3:H3"/>
    <mergeCell ref="H5:I5"/>
    <mergeCell ref="H6:I6"/>
    <mergeCell ref="A7:A9"/>
    <mergeCell ref="B7:B9"/>
    <mergeCell ref="C7:H7"/>
    <mergeCell ref="I7:I9"/>
    <mergeCell ref="C8:H8"/>
  </mergeCells>
  <conditionalFormatting sqref="A10:I10">
    <cfRule type="expression" priority="8" dxfId="0" stopIfTrue="1">
      <formula>$I10&gt;8</formula>
    </cfRule>
  </conditionalFormatting>
  <conditionalFormatting sqref="A11:I11">
    <cfRule type="expression" priority="7" dxfId="0" stopIfTrue="1">
      <formula>$I11&gt;8</formula>
    </cfRule>
  </conditionalFormatting>
  <conditionalFormatting sqref="A12:I15">
    <cfRule type="expression" priority="6" dxfId="0" stopIfTrue="1">
      <formula>$I12&gt;8</formula>
    </cfRule>
  </conditionalFormatting>
  <conditionalFormatting sqref="A16:I16">
    <cfRule type="expression" priority="5" dxfId="0" stopIfTrue="1">
      <formula>$I16&gt;8</formula>
    </cfRule>
  </conditionalFormatting>
  <conditionalFormatting sqref="A22:I22">
    <cfRule type="expression" priority="4" dxfId="0" stopIfTrue="1">
      <formula>$I22&gt;8</formula>
    </cfRule>
  </conditionalFormatting>
  <conditionalFormatting sqref="A23:I23">
    <cfRule type="expression" priority="3" dxfId="0" stopIfTrue="1">
      <formula>$I23&gt;8</formula>
    </cfRule>
  </conditionalFormatting>
  <conditionalFormatting sqref="A24:I27">
    <cfRule type="expression" priority="2" dxfId="0" stopIfTrue="1">
      <formula>$I24&gt;8</formula>
    </cfRule>
  </conditionalFormatting>
  <conditionalFormatting sqref="A28:I28">
    <cfRule type="expression" priority="1" dxfId="0" stopIfTrue="1">
      <formula>$I28&gt;8</formula>
    </cfRule>
  </conditionalFormatting>
  <dataValidations count="1">
    <dataValidation type="time" allowBlank="1" showInputMessage="1" showErrorMessage="1" error="Invalid Time" sqref="C22:H28 C10:H16">
      <formula1>0</formula1>
      <formula2>0.9993055555555556</formula2>
    </dataValidation>
  </dataValidations>
  <printOptions horizontalCentered="1" verticalCentered="1"/>
  <pageMargins left="1" right="1" top="0" bottom="0" header="0" footer="0"/>
  <pageSetup fitToHeight="1" fitToWidth="1" horizontalDpi="600" verticalDpi="600" orientation="portrait" scale="10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 transitionEvaluation="1" transitionEntry="1">
    <pageSetUpPr fitToPage="1"/>
  </sheetPr>
  <dimension ref="A2:BJ52"/>
  <sheetViews>
    <sheetView showGridLines="0" zoomScale="75" zoomScaleNormal="75" zoomScalePageLayoutView="0" workbookViewId="0" topLeftCell="A1">
      <selection activeCell="A1" sqref="A1"/>
    </sheetView>
  </sheetViews>
  <sheetFormatPr defaultColWidth="9.796875" defaultRowHeight="15"/>
  <cols>
    <col min="1" max="1" width="10.69921875" style="7" customWidth="1"/>
    <col min="2" max="2" width="11.296875" style="6" customWidth="1"/>
    <col min="3" max="4" width="10.69921875" style="6" customWidth="1"/>
    <col min="5" max="5" width="11.59765625" style="6" customWidth="1"/>
    <col min="6" max="9" width="10.69921875" style="6" customWidth="1"/>
    <col min="10" max="10" width="7.296875" style="6" hidden="1" customWidth="1"/>
    <col min="11" max="11" width="8" style="6" hidden="1" customWidth="1"/>
    <col min="12" max="12" width="7.3984375" style="1" hidden="1" customWidth="1"/>
    <col min="13" max="13" width="6.69921875" style="66" customWidth="1"/>
    <col min="14" max="15" width="6.09765625" style="66" customWidth="1"/>
    <col min="16" max="16" width="15.296875" style="1" customWidth="1"/>
    <col min="17" max="17" width="6.09765625" style="1" customWidth="1"/>
    <col min="18" max="19" width="9.69921875" style="6" customWidth="1"/>
    <col min="20" max="20" width="0" style="6" hidden="1" customWidth="1"/>
    <col min="21" max="16384" width="9.69921875" style="6" customWidth="1"/>
  </cols>
  <sheetData>
    <row r="1" ht="2.25" customHeight="1"/>
    <row r="2" spans="1:62" ht="42.75" customHeight="1" thickBot="1">
      <c r="A2" s="1"/>
      <c r="C2" s="181" t="s">
        <v>28</v>
      </c>
      <c r="D2" s="182"/>
      <c r="E2" s="182"/>
      <c r="F2" s="182"/>
      <c r="G2" s="182"/>
      <c r="H2" s="78"/>
      <c r="I2" s="78"/>
      <c r="J2" s="78"/>
      <c r="K2" s="78"/>
      <c r="L2" s="78"/>
      <c r="M2" s="67"/>
      <c r="N2" s="68"/>
      <c r="O2" s="6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5" s="11" customFormat="1" ht="69.75" customHeight="1" thickBot="1" thickTop="1">
      <c r="A3" s="110" t="s">
        <v>38</v>
      </c>
      <c r="B3" s="159">
        <f>Setup!G12</f>
        <v>0</v>
      </c>
      <c r="C3" s="160"/>
      <c r="D3" s="101" t="s">
        <v>16</v>
      </c>
      <c r="E3" s="131">
        <f>Setup!G16</f>
        <v>0</v>
      </c>
      <c r="F3" s="102" t="s">
        <v>11</v>
      </c>
      <c r="G3" s="173">
        <f>Setup!G13</f>
        <v>0</v>
      </c>
      <c r="H3" s="174"/>
      <c r="I3" s="103"/>
      <c r="L3" s="75"/>
      <c r="M3" s="69"/>
      <c r="N3" s="69"/>
      <c r="O3" s="69"/>
    </row>
    <row r="4" spans="1:13" s="11" customFormat="1" ht="34.5" customHeight="1" thickBot="1" thickTop="1">
      <c r="A4" s="104" t="s">
        <v>29</v>
      </c>
      <c r="B4" s="105"/>
      <c r="C4" s="106">
        <f>Setup!G14</f>
        <v>0</v>
      </c>
      <c r="D4" s="106"/>
      <c r="E4" s="107"/>
      <c r="F4" s="107" t="s">
        <v>33</v>
      </c>
      <c r="G4" s="108"/>
      <c r="H4" s="100">
        <f>Setup!G15</f>
        <v>0</v>
      </c>
      <c r="I4" s="109"/>
      <c r="J4" s="69"/>
      <c r="L4" s="69"/>
      <c r="M4" s="69"/>
    </row>
    <row r="5" spans="1:62" s="3" customFormat="1" ht="32.25" customHeight="1" thickTop="1">
      <c r="A5" s="89" t="s">
        <v>30</v>
      </c>
      <c r="B5" s="129">
        <v>45327</v>
      </c>
      <c r="D5" s="90" t="s">
        <v>31</v>
      </c>
      <c r="E5" s="130">
        <f>B28</f>
        <v>45340</v>
      </c>
      <c r="G5" s="76" t="s">
        <v>1</v>
      </c>
      <c r="H5" s="175">
        <f>E5+12</f>
        <v>45352</v>
      </c>
      <c r="I5" s="175"/>
      <c r="M5" s="70"/>
      <c r="N5" s="71"/>
      <c r="O5" s="7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7:9" ht="15.75" customHeight="1" thickBot="1">
      <c r="G6" s="6" t="s">
        <v>39</v>
      </c>
      <c r="H6" s="161"/>
      <c r="I6" s="161"/>
    </row>
    <row r="7" spans="1:45" s="13" customFormat="1" ht="18" customHeight="1">
      <c r="A7" s="176" t="s">
        <v>2</v>
      </c>
      <c r="B7" s="164" t="s">
        <v>0</v>
      </c>
      <c r="C7" s="167" t="s">
        <v>40</v>
      </c>
      <c r="D7" s="168"/>
      <c r="E7" s="168"/>
      <c r="F7" s="168"/>
      <c r="G7" s="168"/>
      <c r="H7" s="168"/>
      <c r="I7" s="156" t="s">
        <v>24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3" customFormat="1" ht="27" customHeight="1" thickBot="1">
      <c r="A8" s="177"/>
      <c r="B8" s="165"/>
      <c r="C8" s="183" t="s">
        <v>43</v>
      </c>
      <c r="D8" s="184"/>
      <c r="E8" s="184"/>
      <c r="F8" s="184"/>
      <c r="G8" s="184"/>
      <c r="H8" s="184"/>
      <c r="I8" s="15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3" customFormat="1" ht="27.75" customHeight="1" thickBot="1">
      <c r="A9" s="178"/>
      <c r="B9" s="166"/>
      <c r="C9" s="52" t="s">
        <v>12</v>
      </c>
      <c r="D9" s="53" t="s">
        <v>13</v>
      </c>
      <c r="E9" s="52" t="s">
        <v>12</v>
      </c>
      <c r="F9" s="53" t="s">
        <v>13</v>
      </c>
      <c r="G9" s="52" t="s">
        <v>12</v>
      </c>
      <c r="H9" s="53" t="s">
        <v>13</v>
      </c>
      <c r="I9" s="158"/>
      <c r="J9" s="12" t="s">
        <v>41</v>
      </c>
      <c r="K9" s="12" t="s">
        <v>37</v>
      </c>
      <c r="L9" s="12"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55" customFormat="1" ht="34.5" customHeight="1">
      <c r="A10" s="58" t="s">
        <v>3</v>
      </c>
      <c r="B10" s="126">
        <v>45327</v>
      </c>
      <c r="C10" s="111"/>
      <c r="D10" s="112"/>
      <c r="E10" s="117"/>
      <c r="F10" s="117"/>
      <c r="G10" s="118"/>
      <c r="H10" s="119"/>
      <c r="I10" s="125" t="str">
        <f aca="true" t="shared" si="0" ref="I10:I16">IF(((IF(H10&lt;G10,H10+1-G10,H10-G10)+IF(F10&lt;E10,F10+1-E10,F10-E10)+IF(D10&lt;C10,D10+1-C10,D10-C10))*24)=0,"  ",ROUND((IF(H10&lt;G10,H10+1-G10,H10-G10)+IF(F10&lt;E10,F10+1-E10,F10-E10)+IF(D10&lt;C10,D10+1-C10,D10-C10))*24,2))</f>
        <v>  </v>
      </c>
      <c r="J10" s="54" t="str">
        <f aca="true" t="shared" si="1" ref="J10:J16">IF(AND(L10&gt;40,L9&lt;40),40-L9,IF(L10&lt;=40,I10,0))</f>
        <v>  </v>
      </c>
      <c r="K10" s="54">
        <f>IF(ISBLANK(I10)=FALSE,IF(AND(L10&gt;40,L9&lt;40),L10-40,IF(L10&gt;40,I10,"")),"")</f>
      </c>
      <c r="L10" s="115">
        <f>SUM($I$10:I10)</f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s="55" customFormat="1" ht="34.5" customHeight="1">
      <c r="A11" s="59" t="s">
        <v>4</v>
      </c>
      <c r="B11" s="127">
        <v>45328</v>
      </c>
      <c r="C11" s="111"/>
      <c r="D11" s="112"/>
      <c r="E11" s="120"/>
      <c r="F11" s="120"/>
      <c r="G11" s="121"/>
      <c r="H11" s="112"/>
      <c r="I11" s="125" t="str">
        <f t="shared" si="0"/>
        <v>  </v>
      </c>
      <c r="J11" s="54" t="str">
        <f t="shared" si="1"/>
        <v>  </v>
      </c>
      <c r="K11" s="54">
        <f aca="true" t="shared" si="2" ref="K11:K16">IF(ISBLANK(I11)=FALSE,IF(AND(L11&gt;40,L10&lt;40),L11-40,IF(L11&gt;40,I11,"")),"")</f>
      </c>
      <c r="L11" s="115">
        <f>SUM($I$10:I11)</f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ht="34.5" customHeight="1">
      <c r="A12" s="59" t="s">
        <v>5</v>
      </c>
      <c r="B12" s="127">
        <v>45329</v>
      </c>
      <c r="C12" s="111"/>
      <c r="D12" s="112"/>
      <c r="E12" s="120"/>
      <c r="F12" s="120"/>
      <c r="G12" s="121"/>
      <c r="H12" s="112"/>
      <c r="I12" s="125" t="str">
        <f t="shared" si="0"/>
        <v>  </v>
      </c>
      <c r="J12" s="54" t="str">
        <f t="shared" si="1"/>
        <v>  </v>
      </c>
      <c r="K12" s="54">
        <f t="shared" si="2"/>
      </c>
      <c r="L12" s="115">
        <f>SUM($I$10:I12)</f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34.5" customHeight="1">
      <c r="A13" s="59" t="s">
        <v>6</v>
      </c>
      <c r="B13" s="127">
        <v>45330</v>
      </c>
      <c r="C13" s="111"/>
      <c r="D13" s="112"/>
      <c r="E13" s="120"/>
      <c r="F13" s="120"/>
      <c r="G13" s="121"/>
      <c r="H13" s="112"/>
      <c r="I13" s="125" t="str">
        <f t="shared" si="0"/>
        <v>  </v>
      </c>
      <c r="J13" s="54" t="str">
        <f t="shared" si="1"/>
        <v>  </v>
      </c>
      <c r="K13" s="54">
        <f t="shared" si="2"/>
      </c>
      <c r="L13" s="115">
        <f>SUM($I$10:I13)</f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ht="34.5" customHeight="1">
      <c r="A14" s="59" t="s">
        <v>7</v>
      </c>
      <c r="B14" s="127">
        <v>45331</v>
      </c>
      <c r="C14" s="111"/>
      <c r="D14" s="112"/>
      <c r="E14" s="120"/>
      <c r="F14" s="120"/>
      <c r="G14" s="121"/>
      <c r="H14" s="112"/>
      <c r="I14" s="125" t="str">
        <f t="shared" si="0"/>
        <v>  </v>
      </c>
      <c r="J14" s="54" t="str">
        <f t="shared" si="1"/>
        <v>  </v>
      </c>
      <c r="K14" s="54">
        <f t="shared" si="2"/>
      </c>
      <c r="L14" s="115">
        <f>SUM($I$10:I14)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34.5" customHeight="1">
      <c r="A15" s="59" t="s">
        <v>8</v>
      </c>
      <c r="B15" s="127">
        <v>45332</v>
      </c>
      <c r="C15" s="111"/>
      <c r="D15" s="112"/>
      <c r="E15" s="120"/>
      <c r="F15" s="120"/>
      <c r="G15" s="121"/>
      <c r="H15" s="112"/>
      <c r="I15" s="125" t="str">
        <f t="shared" si="0"/>
        <v>  </v>
      </c>
      <c r="J15" s="54" t="str">
        <f t="shared" si="1"/>
        <v>  </v>
      </c>
      <c r="K15" s="54">
        <f t="shared" si="2"/>
      </c>
      <c r="L15" s="115">
        <f>SUM($I$10:I15)</f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34.5" customHeight="1" thickBot="1">
      <c r="A16" s="63" t="s">
        <v>9</v>
      </c>
      <c r="B16" s="128">
        <v>45333</v>
      </c>
      <c r="C16" s="122"/>
      <c r="D16" s="123"/>
      <c r="E16" s="123"/>
      <c r="F16" s="123"/>
      <c r="G16" s="123"/>
      <c r="H16" s="124"/>
      <c r="I16" s="125" t="str">
        <f t="shared" si="0"/>
        <v>  </v>
      </c>
      <c r="J16" s="54" t="str">
        <f t="shared" si="1"/>
        <v>  </v>
      </c>
      <c r="K16" s="54">
        <f t="shared" si="2"/>
      </c>
      <c r="L16" s="115">
        <f>SUM($I$10:I16)</f>
        <v>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30.75" customHeight="1" thickBot="1">
      <c r="A17" s="11"/>
      <c r="B17" s="10"/>
      <c r="C17" s="10"/>
      <c r="D17" s="10"/>
      <c r="E17" s="10"/>
      <c r="F17" s="10"/>
      <c r="G17" s="10"/>
      <c r="H17" s="56" t="s">
        <v>10</v>
      </c>
      <c r="I17" s="77">
        <f>SUM(I10:I16)</f>
        <v>0</v>
      </c>
      <c r="J17" s="8">
        <f>IF(I17&gt;40,40,I17)</f>
        <v>0</v>
      </c>
      <c r="K17" s="8">
        <f>SUM(K10:K16)</f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9" s="9" customFormat="1" ht="8.25" customHeight="1" thickBot="1">
      <c r="A18" s="11"/>
      <c r="B18" s="10"/>
      <c r="C18" s="10"/>
      <c r="D18" s="10"/>
      <c r="E18" s="10"/>
      <c r="F18" s="10"/>
      <c r="G18" s="10"/>
      <c r="H18" s="10"/>
      <c r="I18" s="10"/>
    </row>
    <row r="19" spans="1:9" s="12" customFormat="1" ht="19.5" customHeight="1">
      <c r="A19" s="176" t="s">
        <v>2</v>
      </c>
      <c r="B19" s="164" t="s">
        <v>0</v>
      </c>
      <c r="C19" s="167" t="s">
        <v>40</v>
      </c>
      <c r="D19" s="168"/>
      <c r="E19" s="168"/>
      <c r="F19" s="168"/>
      <c r="G19" s="168"/>
      <c r="H19" s="168"/>
      <c r="I19" s="156" t="str">
        <f>I7</f>
        <v>Hours Worked</v>
      </c>
    </row>
    <row r="20" spans="1:9" s="3" customFormat="1" ht="27.75" customHeight="1" thickBot="1">
      <c r="A20" s="177"/>
      <c r="B20" s="165"/>
      <c r="C20" s="185" t="s">
        <v>43</v>
      </c>
      <c r="D20" s="186"/>
      <c r="E20" s="186"/>
      <c r="F20" s="186"/>
      <c r="G20" s="186"/>
      <c r="H20" s="186"/>
      <c r="I20" s="157"/>
    </row>
    <row r="21" spans="1:9" s="3" customFormat="1" ht="27.75" customHeight="1" thickBot="1">
      <c r="A21" s="178"/>
      <c r="B21" s="166"/>
      <c r="C21" s="52" t="s">
        <v>12</v>
      </c>
      <c r="D21" s="53" t="s">
        <v>13</v>
      </c>
      <c r="E21" s="52" t="s">
        <v>12</v>
      </c>
      <c r="F21" s="53" t="s">
        <v>13</v>
      </c>
      <c r="G21" s="52" t="s">
        <v>12</v>
      </c>
      <c r="H21" s="53" t="s">
        <v>13</v>
      </c>
      <c r="I21" s="158"/>
    </row>
    <row r="22" spans="1:17" ht="34.5" customHeight="1">
      <c r="A22" s="58" t="s">
        <v>3</v>
      </c>
      <c r="B22" s="126">
        <v>45334</v>
      </c>
      <c r="C22" s="111"/>
      <c r="D22" s="112"/>
      <c r="E22" s="117"/>
      <c r="F22" s="117"/>
      <c r="G22" s="118"/>
      <c r="H22" s="119"/>
      <c r="I22" s="125" t="str">
        <f aca="true" t="shared" si="3" ref="I22:I28">IF(((IF(H22&lt;G22,H22+1-G22,H22-G22)+IF(F22&lt;E22,F22+1-E22,F22-E22)+IF(D22&lt;C22,D22+1-C22,D22-C22))*24)=0,"  ",ROUND((IF(H22&lt;G22,H22+1-G22,H22-G22)+IF(F22&lt;E22,F22+1-E22,F22-E22)+IF(D22&lt;C22,D22+1-C22,D22-C22))*24,2))</f>
        <v>  </v>
      </c>
      <c r="J22" s="54" t="str">
        <f aca="true" t="shared" si="4" ref="J22:J28">IF(AND(L22&gt;40,L21&lt;40),40-L21,IF(L22&lt;=40,I22,0))</f>
        <v>  </v>
      </c>
      <c r="K22" s="54">
        <f>IF(ISBLANK(I22)=FALSE,IF(AND(L22&gt;40,L21&lt;40),L22-40,IF(L22&gt;40,I22,"")),"")</f>
      </c>
      <c r="L22" s="115">
        <f>SUM($I$22:I22)</f>
        <v>0</v>
      </c>
      <c r="M22" s="6"/>
      <c r="N22" s="6"/>
      <c r="O22" s="6"/>
      <c r="P22" s="6"/>
      <c r="Q22" s="6"/>
    </row>
    <row r="23" spans="1:17" ht="34.5" customHeight="1">
      <c r="A23" s="59" t="s">
        <v>4</v>
      </c>
      <c r="B23" s="127">
        <v>45335</v>
      </c>
      <c r="C23" s="111"/>
      <c r="D23" s="112"/>
      <c r="E23" s="120"/>
      <c r="F23" s="120"/>
      <c r="G23" s="121"/>
      <c r="H23" s="112"/>
      <c r="I23" s="125" t="str">
        <f t="shared" si="3"/>
        <v>  </v>
      </c>
      <c r="J23" s="54" t="str">
        <f t="shared" si="4"/>
        <v>  </v>
      </c>
      <c r="K23" s="54">
        <f aca="true" t="shared" si="5" ref="K23:K28">IF(ISBLANK(I23)=FALSE,IF(AND(L23&gt;40,L22&lt;40),L23-40,IF(L23&gt;40,I23,"")),"")</f>
      </c>
      <c r="L23" s="115">
        <f>SUM($I$22:I23)</f>
        <v>0</v>
      </c>
      <c r="M23" s="6"/>
      <c r="N23" s="6"/>
      <c r="O23" s="6"/>
      <c r="P23" s="6"/>
      <c r="Q23" s="6"/>
    </row>
    <row r="24" spans="1:17" ht="34.5" customHeight="1">
      <c r="A24" s="59" t="s">
        <v>5</v>
      </c>
      <c r="B24" s="127">
        <v>45336</v>
      </c>
      <c r="C24" s="111"/>
      <c r="D24" s="112"/>
      <c r="E24" s="120"/>
      <c r="F24" s="120"/>
      <c r="G24" s="121"/>
      <c r="H24" s="112"/>
      <c r="I24" s="125" t="str">
        <f t="shared" si="3"/>
        <v>  </v>
      </c>
      <c r="J24" s="54" t="str">
        <f t="shared" si="4"/>
        <v>  </v>
      </c>
      <c r="K24" s="54">
        <f t="shared" si="5"/>
      </c>
      <c r="L24" s="115">
        <f>SUM($I$22:I24)</f>
        <v>0</v>
      </c>
      <c r="M24" s="6"/>
      <c r="N24" s="6"/>
      <c r="O24" s="6"/>
      <c r="P24" s="6"/>
      <c r="Q24" s="6"/>
    </row>
    <row r="25" spans="1:17" ht="34.5" customHeight="1">
      <c r="A25" s="59" t="s">
        <v>6</v>
      </c>
      <c r="B25" s="127">
        <v>45337</v>
      </c>
      <c r="C25" s="111"/>
      <c r="D25" s="112"/>
      <c r="E25" s="120"/>
      <c r="F25" s="120"/>
      <c r="G25" s="121"/>
      <c r="H25" s="112"/>
      <c r="I25" s="125" t="str">
        <f t="shared" si="3"/>
        <v>  </v>
      </c>
      <c r="J25" s="54" t="str">
        <f t="shared" si="4"/>
        <v>  </v>
      </c>
      <c r="K25" s="54">
        <f t="shared" si="5"/>
      </c>
      <c r="L25" s="115">
        <f>SUM($I$22:I25)</f>
        <v>0</v>
      </c>
      <c r="M25" s="6"/>
      <c r="N25" s="6"/>
      <c r="O25" s="6"/>
      <c r="P25" s="6"/>
      <c r="Q25" s="6"/>
    </row>
    <row r="26" spans="1:45" ht="34.5" customHeight="1">
      <c r="A26" s="59" t="s">
        <v>7</v>
      </c>
      <c r="B26" s="127">
        <v>45338</v>
      </c>
      <c r="C26" s="111"/>
      <c r="D26" s="112"/>
      <c r="E26" s="120"/>
      <c r="F26" s="120"/>
      <c r="G26" s="121"/>
      <c r="H26" s="112"/>
      <c r="I26" s="125" t="str">
        <f t="shared" si="3"/>
        <v>  </v>
      </c>
      <c r="J26" s="54" t="str">
        <f t="shared" si="4"/>
        <v>  </v>
      </c>
      <c r="K26" s="54">
        <f t="shared" si="5"/>
      </c>
      <c r="L26" s="115">
        <f>SUM($I$22:I26)</f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12" s="9" customFormat="1" ht="34.5" customHeight="1">
      <c r="A27" s="59" t="s">
        <v>8</v>
      </c>
      <c r="B27" s="127">
        <v>45339</v>
      </c>
      <c r="C27" s="111"/>
      <c r="D27" s="112"/>
      <c r="E27" s="120"/>
      <c r="F27" s="120"/>
      <c r="G27" s="121"/>
      <c r="H27" s="112"/>
      <c r="I27" s="125" t="str">
        <f t="shared" si="3"/>
        <v>  </v>
      </c>
      <c r="J27" s="54" t="str">
        <f t="shared" si="4"/>
        <v>  </v>
      </c>
      <c r="K27" s="54">
        <f t="shared" si="5"/>
      </c>
      <c r="L27" s="115">
        <f>SUM($I$22:I27)</f>
        <v>0</v>
      </c>
    </row>
    <row r="28" spans="1:45" ht="34.5" customHeight="1" thickBot="1">
      <c r="A28" s="63" t="s">
        <v>9</v>
      </c>
      <c r="B28" s="128">
        <v>45340</v>
      </c>
      <c r="C28" s="122"/>
      <c r="D28" s="123"/>
      <c r="E28" s="123"/>
      <c r="F28" s="123"/>
      <c r="G28" s="123"/>
      <c r="H28" s="124"/>
      <c r="I28" s="125" t="str">
        <f t="shared" si="3"/>
        <v>  </v>
      </c>
      <c r="J28" s="54" t="str">
        <f t="shared" si="4"/>
        <v>  </v>
      </c>
      <c r="K28" s="54">
        <f t="shared" si="5"/>
      </c>
      <c r="L28" s="115">
        <f>SUM($I$22:I28)</f>
        <v>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17" ht="30" customHeight="1" thickBot="1">
      <c r="A29" s="11"/>
      <c r="B29" s="10"/>
      <c r="C29" s="10"/>
      <c r="D29" s="10"/>
      <c r="E29" s="10"/>
      <c r="F29" s="10"/>
      <c r="G29" s="10"/>
      <c r="H29" s="56" t="s">
        <v>26</v>
      </c>
      <c r="I29" s="77">
        <f>SUM(I22:I28)</f>
        <v>0</v>
      </c>
      <c r="J29" s="8">
        <f>IF(I29&gt;40,40,I29)</f>
        <v>0</v>
      </c>
      <c r="K29" s="8">
        <f>SUM(K22:K28)</f>
        <v>0</v>
      </c>
      <c r="L29" s="6"/>
      <c r="M29" s="6"/>
      <c r="N29" s="6"/>
      <c r="O29" s="6"/>
      <c r="P29" s="6"/>
      <c r="Q29" s="6"/>
    </row>
    <row r="30" spans="1:45" s="3" customFormat="1" ht="12.75" customHeight="1" thickBot="1">
      <c r="A30" s="187" t="s">
        <v>44</v>
      </c>
      <c r="B30" s="187"/>
      <c r="C30" s="187"/>
      <c r="D30" s="4"/>
      <c r="E30" s="4"/>
      <c r="F30" s="4"/>
      <c r="G30" s="4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5:17" ht="35.25" customHeight="1" thickBot="1">
      <c r="E31" s="169" t="s">
        <v>18</v>
      </c>
      <c r="F31" s="170"/>
      <c r="G31" s="96" t="str">
        <f>I19</f>
        <v>Hours Worked</v>
      </c>
      <c r="H31" s="97" t="s">
        <v>36</v>
      </c>
      <c r="I31" s="97" t="s">
        <v>37</v>
      </c>
      <c r="L31" s="6"/>
      <c r="M31" s="6"/>
      <c r="N31" s="6"/>
      <c r="O31" s="6"/>
      <c r="P31" s="6"/>
      <c r="Q31" s="6"/>
    </row>
    <row r="32" spans="5:17" ht="42.75" customHeight="1" thickBot="1">
      <c r="E32" s="171"/>
      <c r="F32" s="172"/>
      <c r="G32" s="98">
        <f>I17+I29</f>
        <v>0</v>
      </c>
      <c r="H32" s="99">
        <f>J17+J29</f>
        <v>0</v>
      </c>
      <c r="I32" s="99">
        <f>K17+K29</f>
        <v>0</v>
      </c>
      <c r="L32" s="6"/>
      <c r="M32" s="6"/>
      <c r="N32" s="6"/>
      <c r="O32" s="6"/>
      <c r="P32" s="6"/>
      <c r="Q32" s="6"/>
    </row>
    <row r="33" spans="1:17" ht="15" customHeight="1" hidden="1">
      <c r="A33" s="85"/>
      <c r="B33" s="85"/>
      <c r="C33" s="86"/>
      <c r="D33" s="57"/>
      <c r="E33" s="57"/>
      <c r="F33" s="57"/>
      <c r="G33" s="87"/>
      <c r="H33" s="87"/>
      <c r="I33" s="88"/>
      <c r="L33" s="6"/>
      <c r="M33" s="6"/>
      <c r="N33" s="6"/>
      <c r="O33" s="6"/>
      <c r="P33" s="6"/>
      <c r="Q33" s="6"/>
    </row>
    <row r="34" spans="1:17" ht="54" customHeight="1" hidden="1">
      <c r="A34" s="91"/>
      <c r="B34" s="180"/>
      <c r="C34" s="163"/>
      <c r="D34" s="163"/>
      <c r="E34" s="92"/>
      <c r="F34" s="162"/>
      <c r="G34" s="163"/>
      <c r="H34" s="93"/>
      <c r="I34" s="94"/>
      <c r="J34" s="79"/>
      <c r="K34" s="79"/>
      <c r="L34" s="5"/>
      <c r="P34" s="6"/>
      <c r="Q34" s="6"/>
    </row>
    <row r="35" spans="1:17" ht="13.5" hidden="1">
      <c r="A35" s="95"/>
      <c r="B35" s="162"/>
      <c r="C35" s="179"/>
      <c r="D35" s="179"/>
      <c r="E35" s="11"/>
      <c r="F35" s="162"/>
      <c r="G35" s="163"/>
      <c r="H35" s="11"/>
      <c r="I35" s="162"/>
      <c r="P35" s="6"/>
      <c r="Q35" s="6"/>
    </row>
    <row r="36" spans="1:17" ht="54" customHeight="1" hidden="1">
      <c r="A36" s="91"/>
      <c r="B36" s="179"/>
      <c r="C36" s="179"/>
      <c r="D36" s="179"/>
      <c r="E36" s="92"/>
      <c r="F36" s="163"/>
      <c r="G36" s="163"/>
      <c r="H36" s="93"/>
      <c r="I36" s="163"/>
      <c r="J36" s="79"/>
      <c r="K36" s="79"/>
      <c r="L36" s="5"/>
      <c r="P36" s="6"/>
      <c r="Q36" s="6"/>
    </row>
    <row r="37" spans="1:9" ht="14.25" customHeight="1" hidden="1">
      <c r="A37" s="14"/>
      <c r="B37" s="116"/>
      <c r="C37" s="114"/>
      <c r="D37" s="114"/>
      <c r="E37" s="11"/>
      <c r="F37" s="116"/>
      <c r="G37" s="114"/>
      <c r="H37" s="11"/>
      <c r="I37" s="162"/>
    </row>
    <row r="38" spans="1:17" ht="29.25" customHeight="1">
      <c r="A38" s="155" t="s">
        <v>45</v>
      </c>
      <c r="B38" s="155"/>
      <c r="C38" s="155"/>
      <c r="D38" s="155" t="s">
        <v>46</v>
      </c>
      <c r="E38" s="155"/>
      <c r="F38" s="155"/>
      <c r="G38" s="114"/>
      <c r="H38" s="93"/>
      <c r="I38" s="163"/>
      <c r="J38" s="79"/>
      <c r="K38" s="79"/>
      <c r="L38" s="5"/>
      <c r="P38" s="6"/>
      <c r="Q38" s="6"/>
    </row>
    <row r="39" spans="1:17" s="65" customFormat="1" ht="13.5">
      <c r="A39" s="64"/>
      <c r="L39" s="66"/>
      <c r="M39" s="66"/>
      <c r="N39" s="66"/>
      <c r="O39" s="66"/>
      <c r="P39" s="66"/>
      <c r="Q39" s="66"/>
    </row>
    <row r="40" spans="1:17" s="65" customFormat="1" ht="13.5">
      <c r="A40" s="64"/>
      <c r="L40" s="66"/>
      <c r="M40" s="66"/>
      <c r="N40" s="66"/>
      <c r="O40" s="66"/>
      <c r="P40" s="66"/>
      <c r="Q40" s="66"/>
    </row>
    <row r="41" spans="1:17" s="65" customFormat="1" ht="13.5">
      <c r="A41" s="64"/>
      <c r="L41" s="66"/>
      <c r="M41" s="66"/>
      <c r="N41" s="66"/>
      <c r="O41" s="66"/>
      <c r="P41" s="66"/>
      <c r="Q41" s="66"/>
    </row>
    <row r="42" spans="1:17" s="65" customFormat="1" ht="13.5">
      <c r="A42" s="64"/>
      <c r="L42" s="66"/>
      <c r="M42" s="66"/>
      <c r="N42" s="66"/>
      <c r="O42" s="66"/>
      <c r="P42" s="66"/>
      <c r="Q42" s="66"/>
    </row>
    <row r="43" spans="1:17" s="65" customFormat="1" ht="13.5">
      <c r="A43" s="64"/>
      <c r="L43" s="66"/>
      <c r="M43" s="66"/>
      <c r="N43" s="66"/>
      <c r="O43" s="66"/>
      <c r="P43" s="66"/>
      <c r="Q43" s="66"/>
    </row>
    <row r="44" spans="1:17" s="65" customFormat="1" ht="13.5">
      <c r="A44" s="64"/>
      <c r="L44" s="66"/>
      <c r="M44" s="66"/>
      <c r="N44" s="66"/>
      <c r="O44" s="66"/>
      <c r="P44" s="66"/>
      <c r="Q44" s="66"/>
    </row>
    <row r="45" spans="1:17" s="65" customFormat="1" ht="13.5">
      <c r="A45" s="64"/>
      <c r="L45" s="66"/>
      <c r="M45" s="66"/>
      <c r="N45" s="66"/>
      <c r="O45" s="66"/>
      <c r="P45" s="66"/>
      <c r="Q45" s="66"/>
    </row>
    <row r="46" spans="1:17" s="65" customFormat="1" ht="13.5">
      <c r="A46" s="64"/>
      <c r="L46" s="66"/>
      <c r="M46" s="66"/>
      <c r="N46" s="66"/>
      <c r="O46" s="66"/>
      <c r="P46" s="66"/>
      <c r="Q46" s="66"/>
    </row>
    <row r="47" spans="1:17" s="65" customFormat="1" ht="13.5">
      <c r="A47" s="64"/>
      <c r="L47" s="66"/>
      <c r="M47" s="66"/>
      <c r="N47" s="66"/>
      <c r="O47" s="66"/>
      <c r="P47" s="66"/>
      <c r="Q47" s="66"/>
    </row>
    <row r="48" spans="1:17" s="65" customFormat="1" ht="13.5">
      <c r="A48" s="64"/>
      <c r="L48" s="66"/>
      <c r="M48" s="66"/>
      <c r="N48" s="66"/>
      <c r="O48" s="66"/>
      <c r="P48" s="66"/>
      <c r="Q48" s="66"/>
    </row>
    <row r="49" spans="1:17" s="65" customFormat="1" ht="13.5">
      <c r="A49" s="64"/>
      <c r="L49" s="66"/>
      <c r="M49" s="66"/>
      <c r="N49" s="66"/>
      <c r="O49" s="66"/>
      <c r="P49" s="66"/>
      <c r="Q49" s="66"/>
    </row>
    <row r="50" spans="1:17" s="65" customFormat="1" ht="13.5">
      <c r="A50" s="64"/>
      <c r="L50" s="66"/>
      <c r="M50" s="66"/>
      <c r="N50" s="66"/>
      <c r="O50" s="66"/>
      <c r="P50" s="66"/>
      <c r="Q50" s="66"/>
    </row>
    <row r="51" spans="1:17" s="65" customFormat="1" ht="13.5">
      <c r="A51" s="64"/>
      <c r="L51" s="66"/>
      <c r="M51" s="66"/>
      <c r="N51" s="66"/>
      <c r="O51" s="66"/>
      <c r="P51" s="66"/>
      <c r="Q51" s="66"/>
    </row>
    <row r="52" spans="1:17" s="65" customFormat="1" ht="13.5">
      <c r="A52" s="64"/>
      <c r="L52" s="66"/>
      <c r="M52" s="66"/>
      <c r="N52" s="66"/>
      <c r="O52" s="66"/>
      <c r="P52" s="66"/>
      <c r="Q52" s="66"/>
    </row>
  </sheetData>
  <sheetProtection sheet="1" scenarios="1"/>
  <mergeCells count="25">
    <mergeCell ref="I37:I38"/>
    <mergeCell ref="A38:C38"/>
    <mergeCell ref="D38:F38"/>
    <mergeCell ref="E31:F32"/>
    <mergeCell ref="B34:D34"/>
    <mergeCell ref="F34:G34"/>
    <mergeCell ref="B35:D36"/>
    <mergeCell ref="F35:G36"/>
    <mergeCell ref="I35:I36"/>
    <mergeCell ref="A19:A21"/>
    <mergeCell ref="B19:B21"/>
    <mergeCell ref="C19:H19"/>
    <mergeCell ref="I19:I21"/>
    <mergeCell ref="C20:H20"/>
    <mergeCell ref="A30:C30"/>
    <mergeCell ref="C2:G2"/>
    <mergeCell ref="B3:C3"/>
    <mergeCell ref="G3:H3"/>
    <mergeCell ref="H5:I5"/>
    <mergeCell ref="H6:I6"/>
    <mergeCell ref="A7:A9"/>
    <mergeCell ref="B7:B9"/>
    <mergeCell ref="C7:H7"/>
    <mergeCell ref="I7:I9"/>
    <mergeCell ref="C8:H8"/>
  </mergeCells>
  <conditionalFormatting sqref="A10:I10">
    <cfRule type="expression" priority="8" dxfId="0" stopIfTrue="1">
      <formula>$I10&gt;8</formula>
    </cfRule>
  </conditionalFormatting>
  <conditionalFormatting sqref="A11:I11">
    <cfRule type="expression" priority="7" dxfId="0" stopIfTrue="1">
      <formula>$I11&gt;8</formula>
    </cfRule>
  </conditionalFormatting>
  <conditionalFormatting sqref="A12:I15">
    <cfRule type="expression" priority="6" dxfId="0" stopIfTrue="1">
      <formula>$I12&gt;8</formula>
    </cfRule>
  </conditionalFormatting>
  <conditionalFormatting sqref="A16:I16">
    <cfRule type="expression" priority="5" dxfId="0" stopIfTrue="1">
      <formula>$I16&gt;8</formula>
    </cfRule>
  </conditionalFormatting>
  <conditionalFormatting sqref="A22:I22">
    <cfRule type="expression" priority="4" dxfId="0" stopIfTrue="1">
      <formula>$I22&gt;8</formula>
    </cfRule>
  </conditionalFormatting>
  <conditionalFormatting sqref="A23:I23">
    <cfRule type="expression" priority="3" dxfId="0" stopIfTrue="1">
      <formula>$I23&gt;8</formula>
    </cfRule>
  </conditionalFormatting>
  <conditionalFormatting sqref="A24:I27">
    <cfRule type="expression" priority="2" dxfId="0" stopIfTrue="1">
      <formula>$I24&gt;8</formula>
    </cfRule>
  </conditionalFormatting>
  <conditionalFormatting sqref="A28:I28">
    <cfRule type="expression" priority="1" dxfId="0" stopIfTrue="1">
      <formula>$I28&gt;8</formula>
    </cfRule>
  </conditionalFormatting>
  <dataValidations count="1">
    <dataValidation type="time" allowBlank="1" showInputMessage="1" showErrorMessage="1" error="Invalid Time" sqref="C22:H28 C10:H16">
      <formula1>0</formula1>
      <formula2>0.9993055555555556</formula2>
    </dataValidation>
  </dataValidations>
  <printOptions horizontalCentered="1" verticalCentered="1"/>
  <pageMargins left="1" right="1" top="0" bottom="0" header="0" footer="0"/>
  <pageSetup fitToHeight="1" fitToWidth="1" horizontalDpi="600" verticalDpi="600" orientation="portrait" scale="10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1" transitionEvaluation="1" transitionEntry="1">
    <pageSetUpPr fitToPage="1"/>
  </sheetPr>
  <dimension ref="A2:BJ52"/>
  <sheetViews>
    <sheetView showGridLines="0" zoomScale="75" zoomScaleNormal="75" zoomScalePageLayoutView="0" workbookViewId="0" topLeftCell="A1">
      <selection activeCell="A1" sqref="A1"/>
    </sheetView>
  </sheetViews>
  <sheetFormatPr defaultColWidth="9.796875" defaultRowHeight="15"/>
  <cols>
    <col min="1" max="1" width="10.69921875" style="7" customWidth="1"/>
    <col min="2" max="2" width="11.296875" style="6" customWidth="1"/>
    <col min="3" max="4" width="10.69921875" style="6" customWidth="1"/>
    <col min="5" max="5" width="11.59765625" style="6" customWidth="1"/>
    <col min="6" max="9" width="10.69921875" style="6" customWidth="1"/>
    <col min="10" max="10" width="7.296875" style="6" hidden="1" customWidth="1"/>
    <col min="11" max="11" width="8" style="6" hidden="1" customWidth="1"/>
    <col min="12" max="12" width="7.3984375" style="1" hidden="1" customWidth="1"/>
    <col min="13" max="13" width="6.69921875" style="66" customWidth="1"/>
    <col min="14" max="15" width="6.09765625" style="66" customWidth="1"/>
    <col min="16" max="16" width="15.296875" style="1" customWidth="1"/>
    <col min="17" max="17" width="6.09765625" style="1" customWidth="1"/>
    <col min="18" max="19" width="9.69921875" style="6" customWidth="1"/>
    <col min="20" max="20" width="0" style="6" hidden="1" customWidth="1"/>
    <col min="21" max="16384" width="9.69921875" style="6" customWidth="1"/>
  </cols>
  <sheetData>
    <row r="1" ht="2.25" customHeight="1"/>
    <row r="2" spans="1:62" ht="42.75" customHeight="1" thickBot="1">
      <c r="A2" s="1"/>
      <c r="C2" s="181" t="s">
        <v>28</v>
      </c>
      <c r="D2" s="182"/>
      <c r="E2" s="182"/>
      <c r="F2" s="182"/>
      <c r="G2" s="182"/>
      <c r="H2" s="78"/>
      <c r="I2" s="78"/>
      <c r="J2" s="78"/>
      <c r="K2" s="78"/>
      <c r="L2" s="78"/>
      <c r="M2" s="67"/>
      <c r="N2" s="68"/>
      <c r="O2" s="6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5" s="11" customFormat="1" ht="69.75" customHeight="1" thickBot="1" thickTop="1">
      <c r="A3" s="110" t="s">
        <v>38</v>
      </c>
      <c r="B3" s="159">
        <f>Setup!G12</f>
        <v>0</v>
      </c>
      <c r="C3" s="160"/>
      <c r="D3" s="101" t="s">
        <v>16</v>
      </c>
      <c r="E3" s="131">
        <f>Setup!G16</f>
        <v>0</v>
      </c>
      <c r="F3" s="102" t="s">
        <v>11</v>
      </c>
      <c r="G3" s="173">
        <f>Setup!G13</f>
        <v>0</v>
      </c>
      <c r="H3" s="174"/>
      <c r="I3" s="103"/>
      <c r="L3" s="75"/>
      <c r="M3" s="69"/>
      <c r="N3" s="69"/>
      <c r="O3" s="69"/>
    </row>
    <row r="4" spans="1:13" s="11" customFormat="1" ht="34.5" customHeight="1" thickBot="1" thickTop="1">
      <c r="A4" s="104" t="s">
        <v>29</v>
      </c>
      <c r="B4" s="105"/>
      <c r="C4" s="106">
        <f>Setup!G14</f>
        <v>0</v>
      </c>
      <c r="D4" s="106"/>
      <c r="E4" s="107"/>
      <c r="F4" s="107" t="s">
        <v>33</v>
      </c>
      <c r="G4" s="108"/>
      <c r="H4" s="100">
        <f>Setup!G15</f>
        <v>0</v>
      </c>
      <c r="I4" s="109"/>
      <c r="J4" s="69"/>
      <c r="L4" s="69"/>
      <c r="M4" s="69"/>
    </row>
    <row r="5" spans="1:62" s="3" customFormat="1" ht="32.25" customHeight="1" thickTop="1">
      <c r="A5" s="89" t="s">
        <v>30</v>
      </c>
      <c r="B5" s="129">
        <v>45313</v>
      </c>
      <c r="D5" s="90" t="s">
        <v>31</v>
      </c>
      <c r="E5" s="130">
        <f>B28</f>
        <v>45326</v>
      </c>
      <c r="G5" s="76" t="s">
        <v>1</v>
      </c>
      <c r="H5" s="175">
        <f>E5+12</f>
        <v>45338</v>
      </c>
      <c r="I5" s="175"/>
      <c r="M5" s="70"/>
      <c r="N5" s="71"/>
      <c r="O5" s="7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7:9" ht="15.75" customHeight="1" thickBot="1">
      <c r="G6" s="6" t="s">
        <v>39</v>
      </c>
      <c r="H6" s="161"/>
      <c r="I6" s="161"/>
    </row>
    <row r="7" spans="1:45" s="13" customFormat="1" ht="18" customHeight="1">
      <c r="A7" s="176" t="s">
        <v>2</v>
      </c>
      <c r="B7" s="164" t="s">
        <v>0</v>
      </c>
      <c r="C7" s="167" t="s">
        <v>40</v>
      </c>
      <c r="D7" s="168"/>
      <c r="E7" s="168"/>
      <c r="F7" s="168"/>
      <c r="G7" s="168"/>
      <c r="H7" s="168"/>
      <c r="I7" s="156" t="s">
        <v>24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3" customFormat="1" ht="27" customHeight="1" thickBot="1">
      <c r="A8" s="177"/>
      <c r="B8" s="165"/>
      <c r="C8" s="183" t="s">
        <v>43</v>
      </c>
      <c r="D8" s="184"/>
      <c r="E8" s="184"/>
      <c r="F8" s="184"/>
      <c r="G8" s="184"/>
      <c r="H8" s="184"/>
      <c r="I8" s="15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3" customFormat="1" ht="27.75" customHeight="1" thickBot="1">
      <c r="A9" s="178"/>
      <c r="B9" s="166"/>
      <c r="C9" s="52" t="s">
        <v>12</v>
      </c>
      <c r="D9" s="53" t="s">
        <v>13</v>
      </c>
      <c r="E9" s="52" t="s">
        <v>12</v>
      </c>
      <c r="F9" s="53" t="s">
        <v>13</v>
      </c>
      <c r="G9" s="52" t="s">
        <v>12</v>
      </c>
      <c r="H9" s="53" t="s">
        <v>13</v>
      </c>
      <c r="I9" s="158"/>
      <c r="J9" s="12" t="s">
        <v>41</v>
      </c>
      <c r="K9" s="12" t="s">
        <v>37</v>
      </c>
      <c r="L9" s="12"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55" customFormat="1" ht="34.5" customHeight="1">
      <c r="A10" s="58" t="s">
        <v>3</v>
      </c>
      <c r="B10" s="126">
        <v>45313</v>
      </c>
      <c r="C10" s="111"/>
      <c r="D10" s="112"/>
      <c r="E10" s="117"/>
      <c r="F10" s="117"/>
      <c r="G10" s="118"/>
      <c r="H10" s="119"/>
      <c r="I10" s="125" t="str">
        <f aca="true" t="shared" si="0" ref="I10:I16">IF(((IF(H10&lt;G10,H10+1-G10,H10-G10)+IF(F10&lt;E10,F10+1-E10,F10-E10)+IF(D10&lt;C10,D10+1-C10,D10-C10))*24)=0,"  ",ROUND((IF(H10&lt;G10,H10+1-G10,H10-G10)+IF(F10&lt;E10,F10+1-E10,F10-E10)+IF(D10&lt;C10,D10+1-C10,D10-C10))*24,2))</f>
        <v>  </v>
      </c>
      <c r="J10" s="54" t="str">
        <f aca="true" t="shared" si="1" ref="J10:J16">IF(AND(L10&gt;40,L9&lt;40),40-L9,IF(L10&lt;=40,I10,0))</f>
        <v>  </v>
      </c>
      <c r="K10" s="54">
        <f>IF(ISBLANK(I10)=FALSE,IF(AND(L10&gt;40,L9&lt;40),L10-40,IF(L10&gt;40,I10,"")),"")</f>
      </c>
      <c r="L10" s="115">
        <f>SUM($I$10:I10)</f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s="55" customFormat="1" ht="34.5" customHeight="1">
      <c r="A11" s="59" t="s">
        <v>4</v>
      </c>
      <c r="B11" s="127">
        <v>45314</v>
      </c>
      <c r="C11" s="111"/>
      <c r="D11" s="112"/>
      <c r="E11" s="120"/>
      <c r="F11" s="120"/>
      <c r="G11" s="121"/>
      <c r="H11" s="112"/>
      <c r="I11" s="125" t="str">
        <f t="shared" si="0"/>
        <v>  </v>
      </c>
      <c r="J11" s="54" t="str">
        <f t="shared" si="1"/>
        <v>  </v>
      </c>
      <c r="K11" s="54">
        <f aca="true" t="shared" si="2" ref="K11:K16">IF(ISBLANK(I11)=FALSE,IF(AND(L11&gt;40,L10&lt;40),L11-40,IF(L11&gt;40,I11,"")),"")</f>
      </c>
      <c r="L11" s="115">
        <f>SUM($I$10:I11)</f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ht="34.5" customHeight="1">
      <c r="A12" s="59" t="s">
        <v>5</v>
      </c>
      <c r="B12" s="127">
        <v>45315</v>
      </c>
      <c r="C12" s="111"/>
      <c r="D12" s="112"/>
      <c r="E12" s="120"/>
      <c r="F12" s="120"/>
      <c r="G12" s="121"/>
      <c r="H12" s="112"/>
      <c r="I12" s="125" t="str">
        <f t="shared" si="0"/>
        <v>  </v>
      </c>
      <c r="J12" s="54" t="str">
        <f t="shared" si="1"/>
        <v>  </v>
      </c>
      <c r="K12" s="54">
        <f t="shared" si="2"/>
      </c>
      <c r="L12" s="115">
        <f>SUM($I$10:I12)</f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34.5" customHeight="1">
      <c r="A13" s="59" t="s">
        <v>6</v>
      </c>
      <c r="B13" s="127">
        <v>45316</v>
      </c>
      <c r="C13" s="111"/>
      <c r="D13" s="112"/>
      <c r="E13" s="120"/>
      <c r="F13" s="120"/>
      <c r="G13" s="121"/>
      <c r="H13" s="112"/>
      <c r="I13" s="125" t="str">
        <f t="shared" si="0"/>
        <v>  </v>
      </c>
      <c r="J13" s="54" t="str">
        <f t="shared" si="1"/>
        <v>  </v>
      </c>
      <c r="K13" s="54">
        <f t="shared" si="2"/>
      </c>
      <c r="L13" s="115">
        <f>SUM($I$10:I13)</f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ht="34.5" customHeight="1">
      <c r="A14" s="59" t="s">
        <v>7</v>
      </c>
      <c r="B14" s="127">
        <v>45317</v>
      </c>
      <c r="C14" s="111"/>
      <c r="D14" s="112"/>
      <c r="E14" s="120"/>
      <c r="F14" s="120"/>
      <c r="G14" s="121"/>
      <c r="H14" s="112"/>
      <c r="I14" s="125" t="str">
        <f t="shared" si="0"/>
        <v>  </v>
      </c>
      <c r="J14" s="54" t="str">
        <f t="shared" si="1"/>
        <v>  </v>
      </c>
      <c r="K14" s="54">
        <f t="shared" si="2"/>
      </c>
      <c r="L14" s="115">
        <f>SUM($I$10:I14)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34.5" customHeight="1">
      <c r="A15" s="59" t="s">
        <v>8</v>
      </c>
      <c r="B15" s="127">
        <v>45318</v>
      </c>
      <c r="C15" s="111"/>
      <c r="D15" s="112"/>
      <c r="E15" s="120"/>
      <c r="F15" s="120"/>
      <c r="G15" s="121"/>
      <c r="H15" s="112"/>
      <c r="I15" s="125" t="str">
        <f t="shared" si="0"/>
        <v>  </v>
      </c>
      <c r="J15" s="54" t="str">
        <f t="shared" si="1"/>
        <v>  </v>
      </c>
      <c r="K15" s="54">
        <f t="shared" si="2"/>
      </c>
      <c r="L15" s="115">
        <f>SUM($I$10:I15)</f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34.5" customHeight="1" thickBot="1">
      <c r="A16" s="63" t="s">
        <v>9</v>
      </c>
      <c r="B16" s="128">
        <v>45319</v>
      </c>
      <c r="C16" s="122"/>
      <c r="D16" s="123"/>
      <c r="E16" s="123"/>
      <c r="F16" s="123"/>
      <c r="G16" s="123"/>
      <c r="H16" s="124"/>
      <c r="I16" s="125" t="str">
        <f t="shared" si="0"/>
        <v>  </v>
      </c>
      <c r="J16" s="54" t="str">
        <f t="shared" si="1"/>
        <v>  </v>
      </c>
      <c r="K16" s="54">
        <f t="shared" si="2"/>
      </c>
      <c r="L16" s="115">
        <f>SUM($I$10:I16)</f>
        <v>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30.75" customHeight="1" thickBot="1">
      <c r="A17" s="11"/>
      <c r="B17" s="10"/>
      <c r="C17" s="10"/>
      <c r="D17" s="10"/>
      <c r="E17" s="10"/>
      <c r="F17" s="10"/>
      <c r="G17" s="10"/>
      <c r="H17" s="56" t="s">
        <v>10</v>
      </c>
      <c r="I17" s="77">
        <f>SUM(I10:I16)</f>
        <v>0</v>
      </c>
      <c r="J17" s="8">
        <f>IF(I17&gt;40,40,I17)</f>
        <v>0</v>
      </c>
      <c r="K17" s="8">
        <f>SUM(K10:K16)</f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9" s="9" customFormat="1" ht="8.25" customHeight="1" thickBot="1">
      <c r="A18" s="11"/>
      <c r="B18" s="10"/>
      <c r="C18" s="10"/>
      <c r="D18" s="10"/>
      <c r="E18" s="10"/>
      <c r="F18" s="10"/>
      <c r="G18" s="10"/>
      <c r="H18" s="10"/>
      <c r="I18" s="10"/>
    </row>
    <row r="19" spans="1:9" s="12" customFormat="1" ht="19.5" customHeight="1">
      <c r="A19" s="176" t="s">
        <v>2</v>
      </c>
      <c r="B19" s="164" t="s">
        <v>0</v>
      </c>
      <c r="C19" s="167" t="s">
        <v>40</v>
      </c>
      <c r="D19" s="168"/>
      <c r="E19" s="168"/>
      <c r="F19" s="168"/>
      <c r="G19" s="168"/>
      <c r="H19" s="168"/>
      <c r="I19" s="156" t="str">
        <f>I7</f>
        <v>Hours Worked</v>
      </c>
    </row>
    <row r="20" spans="1:9" s="3" customFormat="1" ht="27.75" customHeight="1" thickBot="1">
      <c r="A20" s="177"/>
      <c r="B20" s="165"/>
      <c r="C20" s="185" t="s">
        <v>43</v>
      </c>
      <c r="D20" s="186"/>
      <c r="E20" s="186"/>
      <c r="F20" s="186"/>
      <c r="G20" s="186"/>
      <c r="H20" s="186"/>
      <c r="I20" s="157"/>
    </row>
    <row r="21" spans="1:9" s="3" customFormat="1" ht="27.75" customHeight="1" thickBot="1">
      <c r="A21" s="178"/>
      <c r="B21" s="166"/>
      <c r="C21" s="52" t="s">
        <v>12</v>
      </c>
      <c r="D21" s="53" t="s">
        <v>13</v>
      </c>
      <c r="E21" s="52" t="s">
        <v>12</v>
      </c>
      <c r="F21" s="53" t="s">
        <v>13</v>
      </c>
      <c r="G21" s="52" t="s">
        <v>12</v>
      </c>
      <c r="H21" s="53" t="s">
        <v>13</v>
      </c>
      <c r="I21" s="158"/>
    </row>
    <row r="22" spans="1:17" ht="34.5" customHeight="1">
      <c r="A22" s="58" t="s">
        <v>3</v>
      </c>
      <c r="B22" s="126">
        <v>45320</v>
      </c>
      <c r="C22" s="111"/>
      <c r="D22" s="112"/>
      <c r="E22" s="117"/>
      <c r="F22" s="117"/>
      <c r="G22" s="118"/>
      <c r="H22" s="119"/>
      <c r="I22" s="125" t="str">
        <f aca="true" t="shared" si="3" ref="I22:I28">IF(((IF(H22&lt;G22,H22+1-G22,H22-G22)+IF(F22&lt;E22,F22+1-E22,F22-E22)+IF(D22&lt;C22,D22+1-C22,D22-C22))*24)=0,"  ",ROUND((IF(H22&lt;G22,H22+1-G22,H22-G22)+IF(F22&lt;E22,F22+1-E22,F22-E22)+IF(D22&lt;C22,D22+1-C22,D22-C22))*24,2))</f>
        <v>  </v>
      </c>
      <c r="J22" s="54" t="str">
        <f aca="true" t="shared" si="4" ref="J22:J28">IF(AND(L22&gt;40,L21&lt;40),40-L21,IF(L22&lt;=40,I22,0))</f>
        <v>  </v>
      </c>
      <c r="K22" s="54">
        <f>IF(ISBLANK(I22)=FALSE,IF(AND(L22&gt;40,L21&lt;40),L22-40,IF(L22&gt;40,I22,"")),"")</f>
      </c>
      <c r="L22" s="115">
        <f>SUM($I$22:I22)</f>
        <v>0</v>
      </c>
      <c r="M22" s="6"/>
      <c r="N22" s="6"/>
      <c r="O22" s="6"/>
      <c r="P22" s="6"/>
      <c r="Q22" s="6"/>
    </row>
    <row r="23" spans="1:17" ht="34.5" customHeight="1">
      <c r="A23" s="59" t="s">
        <v>4</v>
      </c>
      <c r="B23" s="127">
        <v>45321</v>
      </c>
      <c r="C23" s="111"/>
      <c r="D23" s="112"/>
      <c r="E23" s="120"/>
      <c r="F23" s="120"/>
      <c r="G23" s="121"/>
      <c r="H23" s="112"/>
      <c r="I23" s="125" t="str">
        <f t="shared" si="3"/>
        <v>  </v>
      </c>
      <c r="J23" s="54" t="str">
        <f t="shared" si="4"/>
        <v>  </v>
      </c>
      <c r="K23" s="54">
        <f aca="true" t="shared" si="5" ref="K23:K28">IF(ISBLANK(I23)=FALSE,IF(AND(L23&gt;40,L22&lt;40),L23-40,IF(L23&gt;40,I23,"")),"")</f>
      </c>
      <c r="L23" s="115">
        <f>SUM($I$22:I23)</f>
        <v>0</v>
      </c>
      <c r="M23" s="6"/>
      <c r="N23" s="6"/>
      <c r="O23" s="6"/>
      <c r="P23" s="6"/>
      <c r="Q23" s="6"/>
    </row>
    <row r="24" spans="1:17" ht="34.5" customHeight="1">
      <c r="A24" s="59" t="s">
        <v>5</v>
      </c>
      <c r="B24" s="127">
        <v>45322</v>
      </c>
      <c r="C24" s="111"/>
      <c r="D24" s="112"/>
      <c r="E24" s="120"/>
      <c r="F24" s="120"/>
      <c r="G24" s="121"/>
      <c r="H24" s="112"/>
      <c r="I24" s="125" t="str">
        <f t="shared" si="3"/>
        <v>  </v>
      </c>
      <c r="J24" s="54" t="str">
        <f t="shared" si="4"/>
        <v>  </v>
      </c>
      <c r="K24" s="54">
        <f t="shared" si="5"/>
      </c>
      <c r="L24" s="115">
        <f>SUM($I$22:I24)</f>
        <v>0</v>
      </c>
      <c r="M24" s="6"/>
      <c r="N24" s="6"/>
      <c r="O24" s="6"/>
      <c r="P24" s="6"/>
      <c r="Q24" s="6"/>
    </row>
    <row r="25" spans="1:17" ht="34.5" customHeight="1">
      <c r="A25" s="59" t="s">
        <v>6</v>
      </c>
      <c r="B25" s="127">
        <v>45323</v>
      </c>
      <c r="C25" s="111"/>
      <c r="D25" s="112"/>
      <c r="E25" s="120"/>
      <c r="F25" s="120"/>
      <c r="G25" s="121"/>
      <c r="H25" s="112"/>
      <c r="I25" s="125" t="str">
        <f t="shared" si="3"/>
        <v>  </v>
      </c>
      <c r="J25" s="54" t="str">
        <f t="shared" si="4"/>
        <v>  </v>
      </c>
      <c r="K25" s="54">
        <f t="shared" si="5"/>
      </c>
      <c r="L25" s="115">
        <f>SUM($I$22:I25)</f>
        <v>0</v>
      </c>
      <c r="M25" s="6"/>
      <c r="N25" s="6"/>
      <c r="O25" s="6"/>
      <c r="P25" s="6"/>
      <c r="Q25" s="6"/>
    </row>
    <row r="26" spans="1:45" ht="34.5" customHeight="1">
      <c r="A26" s="59" t="s">
        <v>7</v>
      </c>
      <c r="B26" s="127">
        <v>45324</v>
      </c>
      <c r="C26" s="111"/>
      <c r="D26" s="112"/>
      <c r="E26" s="120"/>
      <c r="F26" s="120"/>
      <c r="G26" s="121"/>
      <c r="H26" s="112"/>
      <c r="I26" s="125" t="str">
        <f t="shared" si="3"/>
        <v>  </v>
      </c>
      <c r="J26" s="54" t="str">
        <f t="shared" si="4"/>
        <v>  </v>
      </c>
      <c r="K26" s="54">
        <f t="shared" si="5"/>
      </c>
      <c r="L26" s="115">
        <f>SUM($I$22:I26)</f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12" s="9" customFormat="1" ht="34.5" customHeight="1">
      <c r="A27" s="59" t="s">
        <v>8</v>
      </c>
      <c r="B27" s="127">
        <v>45325</v>
      </c>
      <c r="C27" s="111"/>
      <c r="D27" s="112"/>
      <c r="E27" s="120"/>
      <c r="F27" s="120"/>
      <c r="G27" s="121"/>
      <c r="H27" s="112"/>
      <c r="I27" s="125" t="str">
        <f t="shared" si="3"/>
        <v>  </v>
      </c>
      <c r="J27" s="54" t="str">
        <f t="shared" si="4"/>
        <v>  </v>
      </c>
      <c r="K27" s="54">
        <f t="shared" si="5"/>
      </c>
      <c r="L27" s="115">
        <f>SUM($I$22:I27)</f>
        <v>0</v>
      </c>
    </row>
    <row r="28" spans="1:45" ht="34.5" customHeight="1" thickBot="1">
      <c r="A28" s="63" t="s">
        <v>9</v>
      </c>
      <c r="B28" s="128">
        <v>45326</v>
      </c>
      <c r="C28" s="122"/>
      <c r="D28" s="123"/>
      <c r="E28" s="123"/>
      <c r="F28" s="123"/>
      <c r="G28" s="123"/>
      <c r="H28" s="124"/>
      <c r="I28" s="125" t="str">
        <f t="shared" si="3"/>
        <v>  </v>
      </c>
      <c r="J28" s="54" t="str">
        <f t="shared" si="4"/>
        <v>  </v>
      </c>
      <c r="K28" s="54">
        <f t="shared" si="5"/>
      </c>
      <c r="L28" s="115">
        <f>SUM($I$22:I28)</f>
        <v>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17" ht="30" customHeight="1" thickBot="1">
      <c r="A29" s="11"/>
      <c r="B29" s="10"/>
      <c r="C29" s="10"/>
      <c r="D29" s="10"/>
      <c r="E29" s="10"/>
      <c r="F29" s="10"/>
      <c r="G29" s="10"/>
      <c r="H29" s="56" t="s">
        <v>26</v>
      </c>
      <c r="I29" s="77">
        <f>SUM(I22:I28)</f>
        <v>0</v>
      </c>
      <c r="J29" s="8">
        <f>IF(I29&gt;40,40,I29)</f>
        <v>0</v>
      </c>
      <c r="K29" s="8">
        <f>SUM(K22:K28)</f>
        <v>0</v>
      </c>
      <c r="L29" s="6"/>
      <c r="M29" s="6"/>
      <c r="N29" s="6"/>
      <c r="O29" s="6"/>
      <c r="P29" s="6"/>
      <c r="Q29" s="6"/>
    </row>
    <row r="30" spans="1:45" s="3" customFormat="1" ht="12.75" customHeight="1" thickBot="1">
      <c r="A30" s="187" t="s">
        <v>44</v>
      </c>
      <c r="B30" s="187"/>
      <c r="C30" s="187"/>
      <c r="D30" s="4"/>
      <c r="E30" s="4"/>
      <c r="F30" s="4"/>
      <c r="G30" s="4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5:17" ht="35.25" customHeight="1" thickBot="1">
      <c r="E31" s="169" t="s">
        <v>18</v>
      </c>
      <c r="F31" s="170"/>
      <c r="G31" s="96" t="str">
        <f>I19</f>
        <v>Hours Worked</v>
      </c>
      <c r="H31" s="97" t="s">
        <v>36</v>
      </c>
      <c r="I31" s="97" t="s">
        <v>37</v>
      </c>
      <c r="L31" s="6"/>
      <c r="M31" s="6"/>
      <c r="N31" s="6"/>
      <c r="O31" s="6"/>
      <c r="P31" s="6"/>
      <c r="Q31" s="6"/>
    </row>
    <row r="32" spans="5:17" ht="42.75" customHeight="1" thickBot="1">
      <c r="E32" s="171"/>
      <c r="F32" s="172"/>
      <c r="G32" s="98">
        <f>I17+I29</f>
        <v>0</v>
      </c>
      <c r="H32" s="99">
        <f>J17+J29</f>
        <v>0</v>
      </c>
      <c r="I32" s="99">
        <f>K17+K29</f>
        <v>0</v>
      </c>
      <c r="L32" s="6"/>
      <c r="M32" s="6"/>
      <c r="N32" s="6"/>
      <c r="O32" s="6"/>
      <c r="P32" s="6"/>
      <c r="Q32" s="6"/>
    </row>
    <row r="33" spans="1:17" ht="15" customHeight="1" hidden="1">
      <c r="A33" s="85"/>
      <c r="B33" s="85"/>
      <c r="C33" s="86"/>
      <c r="D33" s="57"/>
      <c r="E33" s="57"/>
      <c r="F33" s="57"/>
      <c r="G33" s="87"/>
      <c r="H33" s="87"/>
      <c r="I33" s="88"/>
      <c r="L33" s="6"/>
      <c r="M33" s="6"/>
      <c r="N33" s="6"/>
      <c r="O33" s="6"/>
      <c r="P33" s="6"/>
      <c r="Q33" s="6"/>
    </row>
    <row r="34" spans="1:17" ht="54" customHeight="1" hidden="1">
      <c r="A34" s="91"/>
      <c r="B34" s="180"/>
      <c r="C34" s="163"/>
      <c r="D34" s="163"/>
      <c r="E34" s="92"/>
      <c r="F34" s="162"/>
      <c r="G34" s="163"/>
      <c r="H34" s="93"/>
      <c r="I34" s="94"/>
      <c r="J34" s="79"/>
      <c r="K34" s="79"/>
      <c r="L34" s="5"/>
      <c r="P34" s="6"/>
      <c r="Q34" s="6"/>
    </row>
    <row r="35" spans="1:17" ht="13.5" hidden="1">
      <c r="A35" s="95"/>
      <c r="B35" s="162"/>
      <c r="C35" s="179"/>
      <c r="D35" s="179"/>
      <c r="E35" s="11"/>
      <c r="F35" s="162"/>
      <c r="G35" s="163"/>
      <c r="H35" s="11"/>
      <c r="I35" s="162"/>
      <c r="P35" s="6"/>
      <c r="Q35" s="6"/>
    </row>
    <row r="36" spans="1:17" ht="54" customHeight="1" hidden="1">
      <c r="A36" s="91"/>
      <c r="B36" s="179"/>
      <c r="C36" s="179"/>
      <c r="D36" s="179"/>
      <c r="E36" s="92"/>
      <c r="F36" s="163"/>
      <c r="G36" s="163"/>
      <c r="H36" s="93"/>
      <c r="I36" s="163"/>
      <c r="J36" s="79"/>
      <c r="K36" s="79"/>
      <c r="L36" s="5"/>
      <c r="P36" s="6"/>
      <c r="Q36" s="6"/>
    </row>
    <row r="37" spans="1:9" ht="14.25" customHeight="1" hidden="1">
      <c r="A37" s="14"/>
      <c r="B37" s="116"/>
      <c r="C37" s="114"/>
      <c r="D37" s="114"/>
      <c r="E37" s="11"/>
      <c r="F37" s="116"/>
      <c r="G37" s="114"/>
      <c r="H37" s="11"/>
      <c r="I37" s="162"/>
    </row>
    <row r="38" spans="1:17" ht="29.25" customHeight="1">
      <c r="A38" s="155" t="s">
        <v>45</v>
      </c>
      <c r="B38" s="155"/>
      <c r="C38" s="155"/>
      <c r="D38" s="155" t="s">
        <v>46</v>
      </c>
      <c r="E38" s="155"/>
      <c r="F38" s="155"/>
      <c r="G38" s="114"/>
      <c r="H38" s="93"/>
      <c r="I38" s="163"/>
      <c r="J38" s="79"/>
      <c r="K38" s="79"/>
      <c r="L38" s="5"/>
      <c r="P38" s="6"/>
      <c r="Q38" s="6"/>
    </row>
    <row r="39" spans="1:17" s="65" customFormat="1" ht="13.5">
      <c r="A39" s="64"/>
      <c r="L39" s="66"/>
      <c r="M39" s="66"/>
      <c r="N39" s="66"/>
      <c r="O39" s="66"/>
      <c r="P39" s="66"/>
      <c r="Q39" s="66"/>
    </row>
    <row r="40" spans="1:17" s="65" customFormat="1" ht="13.5">
      <c r="A40" s="64"/>
      <c r="L40" s="66"/>
      <c r="M40" s="66"/>
      <c r="N40" s="66"/>
      <c r="O40" s="66"/>
      <c r="P40" s="66"/>
      <c r="Q40" s="66"/>
    </row>
    <row r="41" spans="1:17" s="65" customFormat="1" ht="13.5">
      <c r="A41" s="64"/>
      <c r="L41" s="66"/>
      <c r="M41" s="66"/>
      <c r="N41" s="66"/>
      <c r="O41" s="66"/>
      <c r="P41" s="66"/>
      <c r="Q41" s="66"/>
    </row>
    <row r="42" spans="1:17" s="65" customFormat="1" ht="13.5">
      <c r="A42" s="64"/>
      <c r="L42" s="66"/>
      <c r="M42" s="66"/>
      <c r="N42" s="66"/>
      <c r="O42" s="66"/>
      <c r="P42" s="66"/>
      <c r="Q42" s="66"/>
    </row>
    <row r="43" spans="1:17" s="65" customFormat="1" ht="13.5">
      <c r="A43" s="64"/>
      <c r="L43" s="66"/>
      <c r="M43" s="66"/>
      <c r="N43" s="66"/>
      <c r="O43" s="66"/>
      <c r="P43" s="66"/>
      <c r="Q43" s="66"/>
    </row>
    <row r="44" spans="1:17" s="65" customFormat="1" ht="13.5">
      <c r="A44" s="64"/>
      <c r="L44" s="66"/>
      <c r="M44" s="66"/>
      <c r="N44" s="66"/>
      <c r="O44" s="66"/>
      <c r="P44" s="66"/>
      <c r="Q44" s="66"/>
    </row>
    <row r="45" spans="1:17" s="65" customFormat="1" ht="13.5">
      <c r="A45" s="64"/>
      <c r="L45" s="66"/>
      <c r="M45" s="66"/>
      <c r="N45" s="66"/>
      <c r="O45" s="66"/>
      <c r="P45" s="66"/>
      <c r="Q45" s="66"/>
    </row>
    <row r="46" spans="1:17" s="65" customFormat="1" ht="13.5">
      <c r="A46" s="64"/>
      <c r="L46" s="66"/>
      <c r="M46" s="66"/>
      <c r="N46" s="66"/>
      <c r="O46" s="66"/>
      <c r="P46" s="66"/>
      <c r="Q46" s="66"/>
    </row>
    <row r="47" spans="1:17" s="65" customFormat="1" ht="13.5">
      <c r="A47" s="64"/>
      <c r="L47" s="66"/>
      <c r="M47" s="66"/>
      <c r="N47" s="66"/>
      <c r="O47" s="66"/>
      <c r="P47" s="66"/>
      <c r="Q47" s="66"/>
    </row>
    <row r="48" spans="1:17" s="65" customFormat="1" ht="13.5">
      <c r="A48" s="64"/>
      <c r="L48" s="66"/>
      <c r="M48" s="66"/>
      <c r="N48" s="66"/>
      <c r="O48" s="66"/>
      <c r="P48" s="66"/>
      <c r="Q48" s="66"/>
    </row>
    <row r="49" spans="1:17" s="65" customFormat="1" ht="13.5">
      <c r="A49" s="64"/>
      <c r="L49" s="66"/>
      <c r="M49" s="66"/>
      <c r="N49" s="66"/>
      <c r="O49" s="66"/>
      <c r="P49" s="66"/>
      <c r="Q49" s="66"/>
    </row>
    <row r="50" spans="1:17" s="65" customFormat="1" ht="13.5">
      <c r="A50" s="64"/>
      <c r="L50" s="66"/>
      <c r="M50" s="66"/>
      <c r="N50" s="66"/>
      <c r="O50" s="66"/>
      <c r="P50" s="66"/>
      <c r="Q50" s="66"/>
    </row>
    <row r="51" spans="1:17" s="65" customFormat="1" ht="13.5">
      <c r="A51" s="64"/>
      <c r="L51" s="66"/>
      <c r="M51" s="66"/>
      <c r="N51" s="66"/>
      <c r="O51" s="66"/>
      <c r="P51" s="66"/>
      <c r="Q51" s="66"/>
    </row>
    <row r="52" spans="1:17" s="65" customFormat="1" ht="13.5">
      <c r="A52" s="64"/>
      <c r="L52" s="66"/>
      <c r="M52" s="66"/>
      <c r="N52" s="66"/>
      <c r="O52" s="66"/>
      <c r="P52" s="66"/>
      <c r="Q52" s="66"/>
    </row>
  </sheetData>
  <sheetProtection sheet="1" scenarios="1"/>
  <mergeCells count="25">
    <mergeCell ref="I37:I38"/>
    <mergeCell ref="A38:C38"/>
    <mergeCell ref="D38:F38"/>
    <mergeCell ref="E31:F32"/>
    <mergeCell ref="B34:D34"/>
    <mergeCell ref="F34:G34"/>
    <mergeCell ref="B35:D36"/>
    <mergeCell ref="F35:G36"/>
    <mergeCell ref="I35:I36"/>
    <mergeCell ref="A19:A21"/>
    <mergeCell ref="B19:B21"/>
    <mergeCell ref="C19:H19"/>
    <mergeCell ref="I19:I21"/>
    <mergeCell ref="C20:H20"/>
    <mergeCell ref="A30:C30"/>
    <mergeCell ref="C2:G2"/>
    <mergeCell ref="B3:C3"/>
    <mergeCell ref="G3:H3"/>
    <mergeCell ref="H5:I5"/>
    <mergeCell ref="H6:I6"/>
    <mergeCell ref="A7:A9"/>
    <mergeCell ref="B7:B9"/>
    <mergeCell ref="C7:H7"/>
    <mergeCell ref="I7:I9"/>
    <mergeCell ref="C8:H8"/>
  </mergeCells>
  <conditionalFormatting sqref="A10:I10">
    <cfRule type="expression" priority="8" dxfId="0" stopIfTrue="1">
      <formula>$I10&gt;8</formula>
    </cfRule>
  </conditionalFormatting>
  <conditionalFormatting sqref="A11:I11">
    <cfRule type="expression" priority="7" dxfId="0" stopIfTrue="1">
      <formula>$I11&gt;8</formula>
    </cfRule>
  </conditionalFormatting>
  <conditionalFormatting sqref="A12:I15">
    <cfRule type="expression" priority="6" dxfId="0" stopIfTrue="1">
      <formula>$I12&gt;8</formula>
    </cfRule>
  </conditionalFormatting>
  <conditionalFormatting sqref="A16:I16">
    <cfRule type="expression" priority="5" dxfId="0" stopIfTrue="1">
      <formula>$I16&gt;8</formula>
    </cfRule>
  </conditionalFormatting>
  <conditionalFormatting sqref="A22:I22">
    <cfRule type="expression" priority="4" dxfId="0" stopIfTrue="1">
      <formula>$I22&gt;8</formula>
    </cfRule>
  </conditionalFormatting>
  <conditionalFormatting sqref="A23:I23">
    <cfRule type="expression" priority="3" dxfId="0" stopIfTrue="1">
      <formula>$I23&gt;8</formula>
    </cfRule>
  </conditionalFormatting>
  <conditionalFormatting sqref="A24:I27">
    <cfRule type="expression" priority="2" dxfId="0" stopIfTrue="1">
      <formula>$I24&gt;8</formula>
    </cfRule>
  </conditionalFormatting>
  <conditionalFormatting sqref="A28:I28">
    <cfRule type="expression" priority="1" dxfId="0" stopIfTrue="1">
      <formula>$I28&gt;8</formula>
    </cfRule>
  </conditionalFormatting>
  <dataValidations count="1">
    <dataValidation type="time" allowBlank="1" showInputMessage="1" showErrorMessage="1" error="Invalid Time" sqref="C22:H28 C10:H16">
      <formula1>0</formula1>
      <formula2>0.9993055555555556</formula2>
    </dataValidation>
  </dataValidations>
  <printOptions horizontalCentered="1" verticalCentered="1"/>
  <pageMargins left="1" right="1" top="0" bottom="0" header="0" footer="0"/>
  <pageSetup fitToHeight="1" fitToWidth="1" horizontalDpi="600" verticalDpi="600" orientation="portrait" scale="10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0" transitionEvaluation="1" transitionEntry="1">
    <pageSetUpPr fitToPage="1"/>
  </sheetPr>
  <dimension ref="A2:BJ52"/>
  <sheetViews>
    <sheetView showGridLines="0" zoomScale="75" zoomScaleNormal="75" zoomScalePageLayoutView="0" workbookViewId="0" topLeftCell="A1">
      <selection activeCell="A1" sqref="A1"/>
    </sheetView>
  </sheetViews>
  <sheetFormatPr defaultColWidth="9.796875" defaultRowHeight="15"/>
  <cols>
    <col min="1" max="1" width="10.69921875" style="7" customWidth="1"/>
    <col min="2" max="2" width="11.296875" style="6" customWidth="1"/>
    <col min="3" max="4" width="10.69921875" style="6" customWidth="1"/>
    <col min="5" max="5" width="11.59765625" style="6" customWidth="1"/>
    <col min="6" max="9" width="10.69921875" style="6" customWidth="1"/>
    <col min="10" max="10" width="7.296875" style="6" hidden="1" customWidth="1"/>
    <col min="11" max="11" width="8" style="6" hidden="1" customWidth="1"/>
    <col min="12" max="12" width="7.3984375" style="1" hidden="1" customWidth="1"/>
    <col min="13" max="13" width="6.69921875" style="66" customWidth="1"/>
    <col min="14" max="15" width="6.09765625" style="66" customWidth="1"/>
    <col min="16" max="16" width="15.296875" style="1" customWidth="1"/>
    <col min="17" max="17" width="6.09765625" style="1" customWidth="1"/>
    <col min="18" max="19" width="9.69921875" style="6" customWidth="1"/>
    <col min="20" max="20" width="0" style="6" hidden="1" customWidth="1"/>
    <col min="21" max="16384" width="9.69921875" style="6" customWidth="1"/>
  </cols>
  <sheetData>
    <row r="1" ht="2.25" customHeight="1"/>
    <row r="2" spans="1:62" ht="42.75" customHeight="1" thickBot="1">
      <c r="A2" s="1"/>
      <c r="C2" s="181" t="s">
        <v>28</v>
      </c>
      <c r="D2" s="182"/>
      <c r="E2" s="182"/>
      <c r="F2" s="182"/>
      <c r="G2" s="182"/>
      <c r="H2" s="78"/>
      <c r="I2" s="78"/>
      <c r="J2" s="78"/>
      <c r="K2" s="78"/>
      <c r="L2" s="78"/>
      <c r="M2" s="67"/>
      <c r="N2" s="68"/>
      <c r="O2" s="6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5" s="11" customFormat="1" ht="69.75" customHeight="1" thickBot="1" thickTop="1">
      <c r="A3" s="110" t="s">
        <v>38</v>
      </c>
      <c r="B3" s="159">
        <f>Setup!G12</f>
        <v>0</v>
      </c>
      <c r="C3" s="160"/>
      <c r="D3" s="101" t="s">
        <v>16</v>
      </c>
      <c r="E3" s="131">
        <f>Setup!G16</f>
        <v>0</v>
      </c>
      <c r="F3" s="102" t="s">
        <v>11</v>
      </c>
      <c r="G3" s="173">
        <f>Setup!G13</f>
        <v>0</v>
      </c>
      <c r="H3" s="174"/>
      <c r="I3" s="103"/>
      <c r="L3" s="75"/>
      <c r="M3" s="69"/>
      <c r="N3" s="69"/>
      <c r="O3" s="69"/>
    </row>
    <row r="4" spans="1:13" s="11" customFormat="1" ht="34.5" customHeight="1" thickBot="1" thickTop="1">
      <c r="A4" s="104" t="s">
        <v>29</v>
      </c>
      <c r="B4" s="105"/>
      <c r="C4" s="106">
        <f>Setup!G14</f>
        <v>0</v>
      </c>
      <c r="D4" s="106"/>
      <c r="E4" s="107"/>
      <c r="F4" s="107" t="s">
        <v>33</v>
      </c>
      <c r="G4" s="108"/>
      <c r="H4" s="100">
        <f>Setup!G15</f>
        <v>0</v>
      </c>
      <c r="I4" s="109"/>
      <c r="J4" s="69"/>
      <c r="L4" s="69"/>
      <c r="M4" s="69"/>
    </row>
    <row r="5" spans="1:62" s="3" customFormat="1" ht="32.25" customHeight="1" thickTop="1">
      <c r="A5" s="89" t="s">
        <v>30</v>
      </c>
      <c r="B5" s="129">
        <v>45299</v>
      </c>
      <c r="D5" s="90" t="s">
        <v>31</v>
      </c>
      <c r="E5" s="130">
        <f>B28</f>
        <v>45312</v>
      </c>
      <c r="G5" s="76" t="s">
        <v>1</v>
      </c>
      <c r="H5" s="175">
        <f>E5+12</f>
        <v>45324</v>
      </c>
      <c r="I5" s="175"/>
      <c r="M5" s="70"/>
      <c r="N5" s="71"/>
      <c r="O5" s="7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7:9" ht="15.75" customHeight="1" thickBot="1">
      <c r="G6" s="6" t="s">
        <v>39</v>
      </c>
      <c r="H6" s="161"/>
      <c r="I6" s="161"/>
    </row>
    <row r="7" spans="1:45" s="13" customFormat="1" ht="18" customHeight="1">
      <c r="A7" s="176" t="s">
        <v>2</v>
      </c>
      <c r="B7" s="164" t="s">
        <v>0</v>
      </c>
      <c r="C7" s="167" t="s">
        <v>40</v>
      </c>
      <c r="D7" s="168"/>
      <c r="E7" s="168"/>
      <c r="F7" s="168"/>
      <c r="G7" s="168"/>
      <c r="H7" s="168"/>
      <c r="I7" s="156" t="s">
        <v>24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3" customFormat="1" ht="27" customHeight="1" thickBot="1">
      <c r="A8" s="177"/>
      <c r="B8" s="165"/>
      <c r="C8" s="183" t="s">
        <v>43</v>
      </c>
      <c r="D8" s="184"/>
      <c r="E8" s="184"/>
      <c r="F8" s="184"/>
      <c r="G8" s="184"/>
      <c r="H8" s="184"/>
      <c r="I8" s="15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3" customFormat="1" ht="27.75" customHeight="1" thickBot="1">
      <c r="A9" s="178"/>
      <c r="B9" s="166"/>
      <c r="C9" s="52" t="s">
        <v>12</v>
      </c>
      <c r="D9" s="53" t="s">
        <v>13</v>
      </c>
      <c r="E9" s="52" t="s">
        <v>12</v>
      </c>
      <c r="F9" s="53" t="s">
        <v>13</v>
      </c>
      <c r="G9" s="52" t="s">
        <v>12</v>
      </c>
      <c r="H9" s="53" t="s">
        <v>13</v>
      </c>
      <c r="I9" s="158"/>
      <c r="J9" s="12" t="s">
        <v>41</v>
      </c>
      <c r="K9" s="12" t="s">
        <v>37</v>
      </c>
      <c r="L9" s="12"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55" customFormat="1" ht="34.5" customHeight="1">
      <c r="A10" s="58" t="s">
        <v>3</v>
      </c>
      <c r="B10" s="126">
        <v>45299</v>
      </c>
      <c r="C10" s="111"/>
      <c r="D10" s="112"/>
      <c r="E10" s="117"/>
      <c r="F10" s="117"/>
      <c r="G10" s="118"/>
      <c r="H10" s="119"/>
      <c r="I10" s="125" t="str">
        <f aca="true" t="shared" si="0" ref="I10:I16">IF(((IF(H10&lt;G10,H10+1-G10,H10-G10)+IF(F10&lt;E10,F10+1-E10,F10-E10)+IF(D10&lt;C10,D10+1-C10,D10-C10))*24)=0,"  ",ROUND((IF(H10&lt;G10,H10+1-G10,H10-G10)+IF(F10&lt;E10,F10+1-E10,F10-E10)+IF(D10&lt;C10,D10+1-C10,D10-C10))*24,2))</f>
        <v>  </v>
      </c>
      <c r="J10" s="54" t="str">
        <f aca="true" t="shared" si="1" ref="J10:J16">IF(AND(L10&gt;40,L9&lt;40),40-L9,IF(L10&lt;=40,I10,0))</f>
        <v>  </v>
      </c>
      <c r="K10" s="54">
        <f>IF(ISBLANK(I10)=FALSE,IF(AND(L10&gt;40,L9&lt;40),L10-40,IF(L10&gt;40,I10,"")),"")</f>
      </c>
      <c r="L10" s="115">
        <f>SUM($I$10:I10)</f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s="55" customFormat="1" ht="34.5" customHeight="1">
      <c r="A11" s="59" t="s">
        <v>4</v>
      </c>
      <c r="B11" s="127">
        <v>45300</v>
      </c>
      <c r="C11" s="111"/>
      <c r="D11" s="112"/>
      <c r="E11" s="120"/>
      <c r="F11" s="120"/>
      <c r="G11" s="121"/>
      <c r="H11" s="112"/>
      <c r="I11" s="125" t="str">
        <f t="shared" si="0"/>
        <v>  </v>
      </c>
      <c r="J11" s="54" t="str">
        <f t="shared" si="1"/>
        <v>  </v>
      </c>
      <c r="K11" s="54">
        <f aca="true" t="shared" si="2" ref="K11:K16">IF(ISBLANK(I11)=FALSE,IF(AND(L11&gt;40,L10&lt;40),L11-40,IF(L11&gt;40,I11,"")),"")</f>
      </c>
      <c r="L11" s="115">
        <f>SUM($I$10:I11)</f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ht="34.5" customHeight="1">
      <c r="A12" s="59" t="s">
        <v>5</v>
      </c>
      <c r="B12" s="127">
        <v>45301</v>
      </c>
      <c r="C12" s="111"/>
      <c r="D12" s="112"/>
      <c r="E12" s="120"/>
      <c r="F12" s="120"/>
      <c r="G12" s="121"/>
      <c r="H12" s="112"/>
      <c r="I12" s="125" t="str">
        <f t="shared" si="0"/>
        <v>  </v>
      </c>
      <c r="J12" s="54" t="str">
        <f t="shared" si="1"/>
        <v>  </v>
      </c>
      <c r="K12" s="54">
        <f t="shared" si="2"/>
      </c>
      <c r="L12" s="115">
        <f>SUM($I$10:I12)</f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34.5" customHeight="1">
      <c r="A13" s="59" t="s">
        <v>6</v>
      </c>
      <c r="B13" s="127">
        <v>45302</v>
      </c>
      <c r="C13" s="111"/>
      <c r="D13" s="112"/>
      <c r="E13" s="120"/>
      <c r="F13" s="120"/>
      <c r="G13" s="121"/>
      <c r="H13" s="112"/>
      <c r="I13" s="125" t="str">
        <f t="shared" si="0"/>
        <v>  </v>
      </c>
      <c r="J13" s="54" t="str">
        <f t="shared" si="1"/>
        <v>  </v>
      </c>
      <c r="K13" s="54">
        <f t="shared" si="2"/>
      </c>
      <c r="L13" s="115">
        <f>SUM($I$10:I13)</f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ht="34.5" customHeight="1">
      <c r="A14" s="59" t="s">
        <v>7</v>
      </c>
      <c r="B14" s="127">
        <v>45303</v>
      </c>
      <c r="C14" s="111"/>
      <c r="D14" s="112"/>
      <c r="E14" s="120"/>
      <c r="F14" s="120"/>
      <c r="G14" s="121"/>
      <c r="H14" s="112"/>
      <c r="I14" s="125" t="str">
        <f t="shared" si="0"/>
        <v>  </v>
      </c>
      <c r="J14" s="54" t="str">
        <f t="shared" si="1"/>
        <v>  </v>
      </c>
      <c r="K14" s="54">
        <f t="shared" si="2"/>
      </c>
      <c r="L14" s="115">
        <f>SUM($I$10:I14)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34.5" customHeight="1">
      <c r="A15" s="59" t="s">
        <v>8</v>
      </c>
      <c r="B15" s="127">
        <v>45304</v>
      </c>
      <c r="C15" s="111"/>
      <c r="D15" s="112"/>
      <c r="E15" s="120"/>
      <c r="F15" s="120"/>
      <c r="G15" s="121"/>
      <c r="H15" s="112"/>
      <c r="I15" s="125" t="str">
        <f t="shared" si="0"/>
        <v>  </v>
      </c>
      <c r="J15" s="54" t="str">
        <f t="shared" si="1"/>
        <v>  </v>
      </c>
      <c r="K15" s="54">
        <f t="shared" si="2"/>
      </c>
      <c r="L15" s="115">
        <f>SUM($I$10:I15)</f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34.5" customHeight="1" thickBot="1">
      <c r="A16" s="63" t="s">
        <v>9</v>
      </c>
      <c r="B16" s="128">
        <v>45305</v>
      </c>
      <c r="C16" s="122"/>
      <c r="D16" s="123"/>
      <c r="E16" s="123"/>
      <c r="F16" s="123"/>
      <c r="G16" s="123"/>
      <c r="H16" s="124"/>
      <c r="I16" s="125" t="str">
        <f t="shared" si="0"/>
        <v>  </v>
      </c>
      <c r="J16" s="54" t="str">
        <f t="shared" si="1"/>
        <v>  </v>
      </c>
      <c r="K16" s="54">
        <f t="shared" si="2"/>
      </c>
      <c r="L16" s="115">
        <f>SUM($I$10:I16)</f>
        <v>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30.75" customHeight="1" thickBot="1">
      <c r="A17" s="11"/>
      <c r="B17" s="10"/>
      <c r="C17" s="10"/>
      <c r="D17" s="10"/>
      <c r="E17" s="10"/>
      <c r="F17" s="10"/>
      <c r="G17" s="10"/>
      <c r="H17" s="56" t="s">
        <v>10</v>
      </c>
      <c r="I17" s="77">
        <f>SUM(I10:I16)</f>
        <v>0</v>
      </c>
      <c r="J17" s="8">
        <f>IF(I17&gt;40,40,I17)</f>
        <v>0</v>
      </c>
      <c r="K17" s="8">
        <f>SUM(K10:K16)</f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9" s="9" customFormat="1" ht="8.25" customHeight="1" thickBot="1">
      <c r="A18" s="11"/>
      <c r="B18" s="10"/>
      <c r="C18" s="10"/>
      <c r="D18" s="10"/>
      <c r="E18" s="10"/>
      <c r="F18" s="10"/>
      <c r="G18" s="10"/>
      <c r="H18" s="10"/>
      <c r="I18" s="10"/>
    </row>
    <row r="19" spans="1:9" s="12" customFormat="1" ht="19.5" customHeight="1">
      <c r="A19" s="176" t="s">
        <v>2</v>
      </c>
      <c r="B19" s="164" t="s">
        <v>0</v>
      </c>
      <c r="C19" s="167" t="s">
        <v>40</v>
      </c>
      <c r="D19" s="168"/>
      <c r="E19" s="168"/>
      <c r="F19" s="168"/>
      <c r="G19" s="168"/>
      <c r="H19" s="168"/>
      <c r="I19" s="156" t="str">
        <f>I7</f>
        <v>Hours Worked</v>
      </c>
    </row>
    <row r="20" spans="1:9" s="3" customFormat="1" ht="27.75" customHeight="1" thickBot="1">
      <c r="A20" s="177"/>
      <c r="B20" s="165"/>
      <c r="C20" s="185" t="s">
        <v>43</v>
      </c>
      <c r="D20" s="186"/>
      <c r="E20" s="186"/>
      <c r="F20" s="186"/>
      <c r="G20" s="186"/>
      <c r="H20" s="186"/>
      <c r="I20" s="157"/>
    </row>
    <row r="21" spans="1:9" s="3" customFormat="1" ht="27.75" customHeight="1" thickBot="1">
      <c r="A21" s="178"/>
      <c r="B21" s="166"/>
      <c r="C21" s="52" t="s">
        <v>12</v>
      </c>
      <c r="D21" s="53" t="s">
        <v>13</v>
      </c>
      <c r="E21" s="52" t="s">
        <v>12</v>
      </c>
      <c r="F21" s="53" t="s">
        <v>13</v>
      </c>
      <c r="G21" s="52" t="s">
        <v>12</v>
      </c>
      <c r="H21" s="53" t="s">
        <v>13</v>
      </c>
      <c r="I21" s="158"/>
    </row>
    <row r="22" spans="1:17" ht="34.5" customHeight="1">
      <c r="A22" s="58" t="s">
        <v>3</v>
      </c>
      <c r="B22" s="126">
        <v>45306</v>
      </c>
      <c r="C22" s="111"/>
      <c r="D22" s="112"/>
      <c r="E22" s="117"/>
      <c r="F22" s="117"/>
      <c r="G22" s="118"/>
      <c r="H22" s="119"/>
      <c r="I22" s="125" t="str">
        <f aca="true" t="shared" si="3" ref="I22:I28">IF(((IF(H22&lt;G22,H22+1-G22,H22-G22)+IF(F22&lt;E22,F22+1-E22,F22-E22)+IF(D22&lt;C22,D22+1-C22,D22-C22))*24)=0,"  ",ROUND((IF(H22&lt;G22,H22+1-G22,H22-G22)+IF(F22&lt;E22,F22+1-E22,F22-E22)+IF(D22&lt;C22,D22+1-C22,D22-C22))*24,2))</f>
        <v>  </v>
      </c>
      <c r="J22" s="54" t="str">
        <f aca="true" t="shared" si="4" ref="J22:J28">IF(AND(L22&gt;40,L21&lt;40),40-L21,IF(L22&lt;=40,I22,0))</f>
        <v>  </v>
      </c>
      <c r="K22" s="54">
        <f>IF(ISBLANK(I22)=FALSE,IF(AND(L22&gt;40,L21&lt;40),L22-40,IF(L22&gt;40,I22,"")),"")</f>
      </c>
      <c r="L22" s="115">
        <f>SUM($I$22:I22)</f>
        <v>0</v>
      </c>
      <c r="M22" s="6"/>
      <c r="N22" s="6"/>
      <c r="O22" s="6"/>
      <c r="P22" s="6"/>
      <c r="Q22" s="6"/>
    </row>
    <row r="23" spans="1:17" ht="34.5" customHeight="1">
      <c r="A23" s="59" t="s">
        <v>4</v>
      </c>
      <c r="B23" s="127">
        <v>45307</v>
      </c>
      <c r="C23" s="111"/>
      <c r="D23" s="112"/>
      <c r="E23" s="120"/>
      <c r="F23" s="120"/>
      <c r="G23" s="121"/>
      <c r="H23" s="112"/>
      <c r="I23" s="125" t="str">
        <f t="shared" si="3"/>
        <v>  </v>
      </c>
      <c r="J23" s="54" t="str">
        <f t="shared" si="4"/>
        <v>  </v>
      </c>
      <c r="K23" s="54">
        <f aca="true" t="shared" si="5" ref="K23:K28">IF(ISBLANK(I23)=FALSE,IF(AND(L23&gt;40,L22&lt;40),L23-40,IF(L23&gt;40,I23,"")),"")</f>
      </c>
      <c r="L23" s="115">
        <f>SUM($I$22:I23)</f>
        <v>0</v>
      </c>
      <c r="M23" s="6"/>
      <c r="N23" s="6"/>
      <c r="O23" s="6"/>
      <c r="P23" s="6"/>
      <c r="Q23" s="6"/>
    </row>
    <row r="24" spans="1:17" ht="34.5" customHeight="1">
      <c r="A24" s="59" t="s">
        <v>5</v>
      </c>
      <c r="B24" s="127">
        <v>45308</v>
      </c>
      <c r="C24" s="111"/>
      <c r="D24" s="112"/>
      <c r="E24" s="120"/>
      <c r="F24" s="120"/>
      <c r="G24" s="121"/>
      <c r="H24" s="112"/>
      <c r="I24" s="125" t="str">
        <f t="shared" si="3"/>
        <v>  </v>
      </c>
      <c r="J24" s="54" t="str">
        <f t="shared" si="4"/>
        <v>  </v>
      </c>
      <c r="K24" s="54">
        <f t="shared" si="5"/>
      </c>
      <c r="L24" s="115">
        <f>SUM($I$22:I24)</f>
        <v>0</v>
      </c>
      <c r="M24" s="6"/>
      <c r="N24" s="6"/>
      <c r="O24" s="6"/>
      <c r="P24" s="6"/>
      <c r="Q24" s="6"/>
    </row>
    <row r="25" spans="1:17" ht="34.5" customHeight="1">
      <c r="A25" s="59" t="s">
        <v>6</v>
      </c>
      <c r="B25" s="127">
        <v>45309</v>
      </c>
      <c r="C25" s="111"/>
      <c r="D25" s="112"/>
      <c r="E25" s="120"/>
      <c r="F25" s="120"/>
      <c r="G25" s="121"/>
      <c r="H25" s="112"/>
      <c r="I25" s="125" t="str">
        <f t="shared" si="3"/>
        <v>  </v>
      </c>
      <c r="J25" s="54" t="str">
        <f t="shared" si="4"/>
        <v>  </v>
      </c>
      <c r="K25" s="54">
        <f t="shared" si="5"/>
      </c>
      <c r="L25" s="115">
        <f>SUM($I$22:I25)</f>
        <v>0</v>
      </c>
      <c r="M25" s="6"/>
      <c r="N25" s="6"/>
      <c r="O25" s="6"/>
      <c r="P25" s="6"/>
      <c r="Q25" s="6"/>
    </row>
    <row r="26" spans="1:45" ht="34.5" customHeight="1">
      <c r="A26" s="59" t="s">
        <v>7</v>
      </c>
      <c r="B26" s="127">
        <v>45310</v>
      </c>
      <c r="C26" s="111"/>
      <c r="D26" s="112"/>
      <c r="E26" s="120"/>
      <c r="F26" s="120"/>
      <c r="G26" s="121"/>
      <c r="H26" s="112"/>
      <c r="I26" s="125" t="str">
        <f t="shared" si="3"/>
        <v>  </v>
      </c>
      <c r="J26" s="54" t="str">
        <f t="shared" si="4"/>
        <v>  </v>
      </c>
      <c r="K26" s="54">
        <f t="shared" si="5"/>
      </c>
      <c r="L26" s="115">
        <f>SUM($I$22:I26)</f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12" s="9" customFormat="1" ht="34.5" customHeight="1">
      <c r="A27" s="59" t="s">
        <v>8</v>
      </c>
      <c r="B27" s="127">
        <v>45311</v>
      </c>
      <c r="C27" s="111"/>
      <c r="D27" s="112"/>
      <c r="E27" s="120"/>
      <c r="F27" s="120"/>
      <c r="G27" s="121"/>
      <c r="H27" s="112"/>
      <c r="I27" s="125" t="str">
        <f t="shared" si="3"/>
        <v>  </v>
      </c>
      <c r="J27" s="54" t="str">
        <f t="shared" si="4"/>
        <v>  </v>
      </c>
      <c r="K27" s="54">
        <f t="shared" si="5"/>
      </c>
      <c r="L27" s="115">
        <f>SUM($I$22:I27)</f>
        <v>0</v>
      </c>
    </row>
    <row r="28" spans="1:45" ht="34.5" customHeight="1" thickBot="1">
      <c r="A28" s="63" t="s">
        <v>9</v>
      </c>
      <c r="B28" s="128">
        <v>45312</v>
      </c>
      <c r="C28" s="122"/>
      <c r="D28" s="123"/>
      <c r="E28" s="123"/>
      <c r="F28" s="123"/>
      <c r="G28" s="123"/>
      <c r="H28" s="124"/>
      <c r="I28" s="125" t="str">
        <f t="shared" si="3"/>
        <v>  </v>
      </c>
      <c r="J28" s="54" t="str">
        <f t="shared" si="4"/>
        <v>  </v>
      </c>
      <c r="K28" s="54">
        <f t="shared" si="5"/>
      </c>
      <c r="L28" s="115">
        <f>SUM($I$22:I28)</f>
        <v>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17" ht="30" customHeight="1" thickBot="1">
      <c r="A29" s="11"/>
      <c r="B29" s="10"/>
      <c r="C29" s="10"/>
      <c r="D29" s="10"/>
      <c r="E29" s="10"/>
      <c r="F29" s="10"/>
      <c r="G29" s="10"/>
      <c r="H29" s="56" t="s">
        <v>26</v>
      </c>
      <c r="I29" s="77">
        <f>SUM(I22:I28)</f>
        <v>0</v>
      </c>
      <c r="J29" s="8">
        <f>IF(I29&gt;40,40,I29)</f>
        <v>0</v>
      </c>
      <c r="K29" s="8">
        <f>SUM(K22:K28)</f>
        <v>0</v>
      </c>
      <c r="L29" s="6"/>
      <c r="M29" s="6"/>
      <c r="N29" s="6"/>
      <c r="O29" s="6"/>
      <c r="P29" s="6"/>
      <c r="Q29" s="6"/>
    </row>
    <row r="30" spans="1:45" s="3" customFormat="1" ht="12.75" customHeight="1" thickBot="1">
      <c r="A30" s="187" t="s">
        <v>44</v>
      </c>
      <c r="B30" s="187"/>
      <c r="C30" s="187"/>
      <c r="D30" s="4"/>
      <c r="E30" s="4"/>
      <c r="F30" s="4"/>
      <c r="G30" s="4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5:17" ht="35.25" customHeight="1" thickBot="1">
      <c r="E31" s="169" t="s">
        <v>18</v>
      </c>
      <c r="F31" s="170"/>
      <c r="G31" s="96" t="str">
        <f>I19</f>
        <v>Hours Worked</v>
      </c>
      <c r="H31" s="97" t="s">
        <v>36</v>
      </c>
      <c r="I31" s="97" t="s">
        <v>37</v>
      </c>
      <c r="L31" s="6"/>
      <c r="M31" s="6"/>
      <c r="N31" s="6"/>
      <c r="O31" s="6"/>
      <c r="P31" s="6"/>
      <c r="Q31" s="6"/>
    </row>
    <row r="32" spans="5:17" ht="42.75" customHeight="1" thickBot="1">
      <c r="E32" s="171"/>
      <c r="F32" s="172"/>
      <c r="G32" s="98">
        <f>I17+I29</f>
        <v>0</v>
      </c>
      <c r="H32" s="99">
        <f>J17+J29</f>
        <v>0</v>
      </c>
      <c r="I32" s="99">
        <f>K17+K29</f>
        <v>0</v>
      </c>
      <c r="L32" s="6"/>
      <c r="M32" s="6"/>
      <c r="N32" s="6"/>
      <c r="O32" s="6"/>
      <c r="P32" s="6"/>
      <c r="Q32" s="6"/>
    </row>
    <row r="33" spans="1:17" ht="15" customHeight="1" hidden="1">
      <c r="A33" s="85"/>
      <c r="B33" s="85"/>
      <c r="C33" s="86"/>
      <c r="D33" s="57"/>
      <c r="E33" s="57"/>
      <c r="F33" s="57"/>
      <c r="G33" s="87"/>
      <c r="H33" s="87"/>
      <c r="I33" s="88"/>
      <c r="L33" s="6"/>
      <c r="M33" s="6"/>
      <c r="N33" s="6"/>
      <c r="O33" s="6"/>
      <c r="P33" s="6"/>
      <c r="Q33" s="6"/>
    </row>
    <row r="34" spans="1:17" ht="54" customHeight="1" hidden="1">
      <c r="A34" s="91"/>
      <c r="B34" s="180"/>
      <c r="C34" s="163"/>
      <c r="D34" s="163"/>
      <c r="E34" s="92"/>
      <c r="F34" s="162"/>
      <c r="G34" s="163"/>
      <c r="H34" s="93"/>
      <c r="I34" s="94"/>
      <c r="J34" s="79"/>
      <c r="K34" s="79"/>
      <c r="L34" s="5"/>
      <c r="P34" s="6"/>
      <c r="Q34" s="6"/>
    </row>
    <row r="35" spans="1:17" ht="13.5" hidden="1">
      <c r="A35" s="95"/>
      <c r="B35" s="162"/>
      <c r="C35" s="179"/>
      <c r="D35" s="179"/>
      <c r="E35" s="11"/>
      <c r="F35" s="162"/>
      <c r="G35" s="163"/>
      <c r="H35" s="11"/>
      <c r="I35" s="162"/>
      <c r="P35" s="6"/>
      <c r="Q35" s="6"/>
    </row>
    <row r="36" spans="1:17" ht="54" customHeight="1" hidden="1">
      <c r="A36" s="91"/>
      <c r="B36" s="179"/>
      <c r="C36" s="179"/>
      <c r="D36" s="179"/>
      <c r="E36" s="92"/>
      <c r="F36" s="163"/>
      <c r="G36" s="163"/>
      <c r="H36" s="93"/>
      <c r="I36" s="163"/>
      <c r="J36" s="79"/>
      <c r="K36" s="79"/>
      <c r="L36" s="5"/>
      <c r="P36" s="6"/>
      <c r="Q36" s="6"/>
    </row>
    <row r="37" spans="1:9" ht="14.25" customHeight="1" hidden="1">
      <c r="A37" s="14"/>
      <c r="B37" s="116"/>
      <c r="C37" s="114"/>
      <c r="D37" s="114"/>
      <c r="E37" s="11"/>
      <c r="F37" s="116"/>
      <c r="G37" s="114"/>
      <c r="H37" s="11"/>
      <c r="I37" s="162"/>
    </row>
    <row r="38" spans="1:17" ht="29.25" customHeight="1">
      <c r="A38" s="155" t="s">
        <v>45</v>
      </c>
      <c r="B38" s="155"/>
      <c r="C38" s="155"/>
      <c r="D38" s="155" t="s">
        <v>46</v>
      </c>
      <c r="E38" s="155"/>
      <c r="F38" s="155"/>
      <c r="G38" s="114"/>
      <c r="H38" s="93"/>
      <c r="I38" s="163"/>
      <c r="J38" s="79"/>
      <c r="K38" s="79"/>
      <c r="L38" s="5"/>
      <c r="P38" s="6"/>
      <c r="Q38" s="6"/>
    </row>
    <row r="39" spans="1:17" s="65" customFormat="1" ht="13.5">
      <c r="A39" s="64"/>
      <c r="L39" s="66"/>
      <c r="M39" s="66"/>
      <c r="N39" s="66"/>
      <c r="O39" s="66"/>
      <c r="P39" s="66"/>
      <c r="Q39" s="66"/>
    </row>
    <row r="40" spans="1:17" s="65" customFormat="1" ht="13.5">
      <c r="A40" s="64"/>
      <c r="L40" s="66"/>
      <c r="M40" s="66"/>
      <c r="N40" s="66"/>
      <c r="O40" s="66"/>
      <c r="P40" s="66"/>
      <c r="Q40" s="66"/>
    </row>
    <row r="41" spans="1:17" s="65" customFormat="1" ht="13.5">
      <c r="A41" s="64"/>
      <c r="L41" s="66"/>
      <c r="M41" s="66"/>
      <c r="N41" s="66"/>
      <c r="O41" s="66"/>
      <c r="P41" s="66"/>
      <c r="Q41" s="66"/>
    </row>
    <row r="42" spans="1:17" s="65" customFormat="1" ht="13.5">
      <c r="A42" s="64"/>
      <c r="L42" s="66"/>
      <c r="M42" s="66"/>
      <c r="N42" s="66"/>
      <c r="O42" s="66"/>
      <c r="P42" s="66"/>
      <c r="Q42" s="66"/>
    </row>
    <row r="43" spans="1:17" s="65" customFormat="1" ht="13.5">
      <c r="A43" s="64"/>
      <c r="L43" s="66"/>
      <c r="M43" s="66"/>
      <c r="N43" s="66"/>
      <c r="O43" s="66"/>
      <c r="P43" s="66"/>
      <c r="Q43" s="66"/>
    </row>
    <row r="44" spans="1:17" s="65" customFormat="1" ht="13.5">
      <c r="A44" s="64"/>
      <c r="L44" s="66"/>
      <c r="M44" s="66"/>
      <c r="N44" s="66"/>
      <c r="O44" s="66"/>
      <c r="P44" s="66"/>
      <c r="Q44" s="66"/>
    </row>
    <row r="45" spans="1:17" s="65" customFormat="1" ht="13.5">
      <c r="A45" s="64"/>
      <c r="L45" s="66"/>
      <c r="M45" s="66"/>
      <c r="N45" s="66"/>
      <c r="O45" s="66"/>
      <c r="P45" s="66"/>
      <c r="Q45" s="66"/>
    </row>
    <row r="46" spans="1:17" s="65" customFormat="1" ht="13.5">
      <c r="A46" s="64"/>
      <c r="L46" s="66"/>
      <c r="M46" s="66"/>
      <c r="N46" s="66"/>
      <c r="O46" s="66"/>
      <c r="P46" s="66"/>
      <c r="Q46" s="66"/>
    </row>
    <row r="47" spans="1:17" s="65" customFormat="1" ht="13.5">
      <c r="A47" s="64"/>
      <c r="L47" s="66"/>
      <c r="M47" s="66"/>
      <c r="N47" s="66"/>
      <c r="O47" s="66"/>
      <c r="P47" s="66"/>
      <c r="Q47" s="66"/>
    </row>
    <row r="48" spans="1:17" s="65" customFormat="1" ht="13.5">
      <c r="A48" s="64"/>
      <c r="L48" s="66"/>
      <c r="M48" s="66"/>
      <c r="N48" s="66"/>
      <c r="O48" s="66"/>
      <c r="P48" s="66"/>
      <c r="Q48" s="66"/>
    </row>
    <row r="49" spans="1:17" s="65" customFormat="1" ht="13.5">
      <c r="A49" s="64"/>
      <c r="L49" s="66"/>
      <c r="M49" s="66"/>
      <c r="N49" s="66"/>
      <c r="O49" s="66"/>
      <c r="P49" s="66"/>
      <c r="Q49" s="66"/>
    </row>
    <row r="50" spans="1:17" s="65" customFormat="1" ht="13.5">
      <c r="A50" s="64"/>
      <c r="L50" s="66"/>
      <c r="M50" s="66"/>
      <c r="N50" s="66"/>
      <c r="O50" s="66"/>
      <c r="P50" s="66"/>
      <c r="Q50" s="66"/>
    </row>
    <row r="51" spans="1:17" s="65" customFormat="1" ht="13.5">
      <c r="A51" s="64"/>
      <c r="L51" s="66"/>
      <c r="M51" s="66"/>
      <c r="N51" s="66"/>
      <c r="O51" s="66"/>
      <c r="P51" s="66"/>
      <c r="Q51" s="66"/>
    </row>
    <row r="52" spans="1:17" s="65" customFormat="1" ht="13.5">
      <c r="A52" s="64"/>
      <c r="L52" s="66"/>
      <c r="M52" s="66"/>
      <c r="N52" s="66"/>
      <c r="O52" s="66"/>
      <c r="P52" s="66"/>
      <c r="Q52" s="66"/>
    </row>
  </sheetData>
  <sheetProtection sheet="1" scenarios="1"/>
  <mergeCells count="25">
    <mergeCell ref="I37:I38"/>
    <mergeCell ref="A38:C38"/>
    <mergeCell ref="D38:F38"/>
    <mergeCell ref="E31:F32"/>
    <mergeCell ref="B34:D34"/>
    <mergeCell ref="F34:G34"/>
    <mergeCell ref="B35:D36"/>
    <mergeCell ref="F35:G36"/>
    <mergeCell ref="I35:I36"/>
    <mergeCell ref="A19:A21"/>
    <mergeCell ref="B19:B21"/>
    <mergeCell ref="C19:H19"/>
    <mergeCell ref="I19:I21"/>
    <mergeCell ref="C20:H20"/>
    <mergeCell ref="A30:C30"/>
    <mergeCell ref="C2:G2"/>
    <mergeCell ref="B3:C3"/>
    <mergeCell ref="G3:H3"/>
    <mergeCell ref="H5:I5"/>
    <mergeCell ref="H6:I6"/>
    <mergeCell ref="A7:A9"/>
    <mergeCell ref="B7:B9"/>
    <mergeCell ref="C7:H7"/>
    <mergeCell ref="I7:I9"/>
    <mergeCell ref="C8:H8"/>
  </mergeCells>
  <conditionalFormatting sqref="A10:I10">
    <cfRule type="expression" priority="8" dxfId="0" stopIfTrue="1">
      <formula>$I10&gt;8</formula>
    </cfRule>
  </conditionalFormatting>
  <conditionalFormatting sqref="A11:I11">
    <cfRule type="expression" priority="7" dxfId="0" stopIfTrue="1">
      <formula>$I11&gt;8</formula>
    </cfRule>
  </conditionalFormatting>
  <conditionalFormatting sqref="A12:I15">
    <cfRule type="expression" priority="6" dxfId="0" stopIfTrue="1">
      <formula>$I12&gt;8</formula>
    </cfRule>
  </conditionalFormatting>
  <conditionalFormatting sqref="A16:I16">
    <cfRule type="expression" priority="5" dxfId="0" stopIfTrue="1">
      <formula>$I16&gt;8</formula>
    </cfRule>
  </conditionalFormatting>
  <conditionalFormatting sqref="A22:I22">
    <cfRule type="expression" priority="4" dxfId="0" stopIfTrue="1">
      <formula>$I22&gt;8</formula>
    </cfRule>
  </conditionalFormatting>
  <conditionalFormatting sqref="A23:I23">
    <cfRule type="expression" priority="3" dxfId="0" stopIfTrue="1">
      <formula>$I23&gt;8</formula>
    </cfRule>
  </conditionalFormatting>
  <conditionalFormatting sqref="A24:I27">
    <cfRule type="expression" priority="2" dxfId="0" stopIfTrue="1">
      <formula>$I24&gt;8</formula>
    </cfRule>
  </conditionalFormatting>
  <conditionalFormatting sqref="A28:I28">
    <cfRule type="expression" priority="1" dxfId="0" stopIfTrue="1">
      <formula>$I28&gt;8</formula>
    </cfRule>
  </conditionalFormatting>
  <dataValidations count="1">
    <dataValidation type="time" allowBlank="1" showInputMessage="1" showErrorMessage="1" error="Invalid Time" sqref="C22:H28 C10:H16">
      <formula1>0</formula1>
      <formula2>0.9993055555555556</formula2>
    </dataValidation>
  </dataValidations>
  <printOptions horizontalCentered="1" verticalCentered="1"/>
  <pageMargins left="1" right="1" top="0" bottom="0" header="0" footer="0"/>
  <pageSetup fitToHeight="1" fitToWidth="1" horizontalDpi="600" verticalDpi="600" orientation="portrait" scale="10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 transitionEvaluation="1" transitionEntry="1">
    <pageSetUpPr fitToPage="1"/>
  </sheetPr>
  <dimension ref="A2:BJ52"/>
  <sheetViews>
    <sheetView showGridLines="0" zoomScale="75" zoomScaleNormal="75" zoomScalePageLayoutView="0" workbookViewId="0" topLeftCell="A1">
      <selection activeCell="A1" sqref="A1"/>
    </sheetView>
  </sheetViews>
  <sheetFormatPr defaultColWidth="9.796875" defaultRowHeight="15"/>
  <cols>
    <col min="1" max="1" width="10.69921875" style="7" customWidth="1"/>
    <col min="2" max="2" width="11.296875" style="6" customWidth="1"/>
    <col min="3" max="4" width="10.69921875" style="6" customWidth="1"/>
    <col min="5" max="5" width="11.59765625" style="6" customWidth="1"/>
    <col min="6" max="9" width="10.69921875" style="6" customWidth="1"/>
    <col min="10" max="10" width="7.296875" style="6" hidden="1" customWidth="1"/>
    <col min="11" max="11" width="8" style="6" hidden="1" customWidth="1"/>
    <col min="12" max="12" width="7.3984375" style="1" hidden="1" customWidth="1"/>
    <col min="13" max="13" width="6.69921875" style="66" customWidth="1"/>
    <col min="14" max="15" width="6.09765625" style="66" customWidth="1"/>
    <col min="16" max="16" width="15.296875" style="1" customWidth="1"/>
    <col min="17" max="17" width="6.09765625" style="1" customWidth="1"/>
    <col min="18" max="19" width="9.69921875" style="6" customWidth="1"/>
    <col min="20" max="20" width="0" style="6" hidden="1" customWidth="1"/>
    <col min="21" max="16384" width="9.69921875" style="6" customWidth="1"/>
  </cols>
  <sheetData>
    <row r="1" ht="2.25" customHeight="1"/>
    <row r="2" spans="1:62" ht="42.75" customHeight="1" thickBot="1">
      <c r="A2" s="1"/>
      <c r="C2" s="181" t="s">
        <v>28</v>
      </c>
      <c r="D2" s="182"/>
      <c r="E2" s="182"/>
      <c r="F2" s="182"/>
      <c r="G2" s="182"/>
      <c r="H2" s="78"/>
      <c r="I2" s="78"/>
      <c r="J2" s="78"/>
      <c r="K2" s="78"/>
      <c r="L2" s="78"/>
      <c r="M2" s="67"/>
      <c r="N2" s="68"/>
      <c r="O2" s="6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5" s="11" customFormat="1" ht="69.75" customHeight="1" thickBot="1" thickTop="1">
      <c r="A3" s="110" t="s">
        <v>38</v>
      </c>
      <c r="B3" s="159">
        <f>Setup!G12</f>
        <v>0</v>
      </c>
      <c r="C3" s="160"/>
      <c r="D3" s="101" t="s">
        <v>16</v>
      </c>
      <c r="E3" s="131">
        <f>Setup!G16</f>
        <v>0</v>
      </c>
      <c r="F3" s="102" t="s">
        <v>11</v>
      </c>
      <c r="G3" s="173">
        <f>Setup!G13</f>
        <v>0</v>
      </c>
      <c r="H3" s="174"/>
      <c r="I3" s="103"/>
      <c r="L3" s="75"/>
      <c r="M3" s="69"/>
      <c r="N3" s="69"/>
      <c r="O3" s="69"/>
    </row>
    <row r="4" spans="1:13" s="11" customFormat="1" ht="34.5" customHeight="1" thickBot="1" thickTop="1">
      <c r="A4" s="104" t="s">
        <v>29</v>
      </c>
      <c r="B4" s="105"/>
      <c r="C4" s="106">
        <f>Setup!G14</f>
        <v>0</v>
      </c>
      <c r="D4" s="106"/>
      <c r="E4" s="107"/>
      <c r="F4" s="107" t="s">
        <v>33</v>
      </c>
      <c r="G4" s="108"/>
      <c r="H4" s="100">
        <f>Setup!G15</f>
        <v>0</v>
      </c>
      <c r="I4" s="109"/>
      <c r="J4" s="69"/>
      <c r="L4" s="69"/>
      <c r="M4" s="69"/>
    </row>
    <row r="5" spans="1:62" s="3" customFormat="1" ht="32.25" customHeight="1" thickTop="1">
      <c r="A5" s="89" t="s">
        <v>30</v>
      </c>
      <c r="B5" s="129">
        <v>45285</v>
      </c>
      <c r="D5" s="90" t="s">
        <v>31</v>
      </c>
      <c r="E5" s="130">
        <f>B28</f>
        <v>45298</v>
      </c>
      <c r="G5" s="76" t="s">
        <v>1</v>
      </c>
      <c r="H5" s="175">
        <f>E5+12</f>
        <v>45310</v>
      </c>
      <c r="I5" s="175"/>
      <c r="M5" s="70"/>
      <c r="N5" s="71"/>
      <c r="O5" s="7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7:9" ht="15.75" customHeight="1" thickBot="1">
      <c r="G6" s="6" t="s">
        <v>39</v>
      </c>
      <c r="H6" s="161"/>
      <c r="I6" s="161"/>
    </row>
    <row r="7" spans="1:45" s="13" customFormat="1" ht="18" customHeight="1">
      <c r="A7" s="176" t="s">
        <v>2</v>
      </c>
      <c r="B7" s="164" t="s">
        <v>0</v>
      </c>
      <c r="C7" s="167" t="s">
        <v>40</v>
      </c>
      <c r="D7" s="168"/>
      <c r="E7" s="168"/>
      <c r="F7" s="168"/>
      <c r="G7" s="168"/>
      <c r="H7" s="168"/>
      <c r="I7" s="156" t="s">
        <v>24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3" customFormat="1" ht="27" customHeight="1" thickBot="1">
      <c r="A8" s="177"/>
      <c r="B8" s="165"/>
      <c r="C8" s="183" t="s">
        <v>43</v>
      </c>
      <c r="D8" s="184"/>
      <c r="E8" s="184"/>
      <c r="F8" s="184"/>
      <c r="G8" s="184"/>
      <c r="H8" s="184"/>
      <c r="I8" s="15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3" customFormat="1" ht="27.75" customHeight="1" thickBot="1">
      <c r="A9" s="178"/>
      <c r="B9" s="166"/>
      <c r="C9" s="52" t="s">
        <v>12</v>
      </c>
      <c r="D9" s="53" t="s">
        <v>13</v>
      </c>
      <c r="E9" s="52" t="s">
        <v>12</v>
      </c>
      <c r="F9" s="53" t="s">
        <v>13</v>
      </c>
      <c r="G9" s="52" t="s">
        <v>12</v>
      </c>
      <c r="H9" s="53" t="s">
        <v>13</v>
      </c>
      <c r="I9" s="158"/>
      <c r="J9" s="12" t="s">
        <v>41</v>
      </c>
      <c r="K9" s="12" t="s">
        <v>37</v>
      </c>
      <c r="L9" s="12"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55" customFormat="1" ht="34.5" customHeight="1">
      <c r="A10" s="195" t="s">
        <v>3</v>
      </c>
      <c r="B10" s="196">
        <v>45285</v>
      </c>
      <c r="C10" s="190"/>
      <c r="D10" s="191"/>
      <c r="E10" s="197"/>
      <c r="F10" s="197"/>
      <c r="G10" s="198"/>
      <c r="H10" s="199"/>
      <c r="I10" s="194" t="str">
        <f aca="true" t="shared" si="0" ref="I10:I16">IF(((IF(H10&lt;G10,H10+1-G10,H10-G10)+IF(F10&lt;E10,F10+1-E10,F10-E10)+IF(D10&lt;C10,D10+1-C10,D10-C10))*24)=0,"  ",ROUND((IF(H10&lt;G10,H10+1-G10,H10-G10)+IF(F10&lt;E10,F10+1-E10,F10-E10)+IF(D10&lt;C10,D10+1-C10,D10-C10))*24,2))</f>
        <v>  </v>
      </c>
      <c r="J10" s="54" t="str">
        <f aca="true" t="shared" si="1" ref="J10:J16">IF(AND(L10&gt;40,L9&lt;40),40-L9,IF(L10&lt;=40,I10,0))</f>
        <v>  </v>
      </c>
      <c r="K10" s="54">
        <f>IF(ISBLANK(I10)=FALSE,IF(AND(L10&gt;40,L9&lt;40),L10-40,IF(L10&gt;40,I10,"")),"")</f>
      </c>
      <c r="L10" s="115">
        <f>SUM($I$10:I10)</f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s="55" customFormat="1" ht="34.5" customHeight="1">
      <c r="A11" s="188" t="s">
        <v>4</v>
      </c>
      <c r="B11" s="189">
        <v>45286</v>
      </c>
      <c r="C11" s="190"/>
      <c r="D11" s="191"/>
      <c r="E11" s="192"/>
      <c r="F11" s="192"/>
      <c r="G11" s="193"/>
      <c r="H11" s="191"/>
      <c r="I11" s="194" t="str">
        <f t="shared" si="0"/>
        <v>  </v>
      </c>
      <c r="J11" s="54" t="str">
        <f t="shared" si="1"/>
        <v>  </v>
      </c>
      <c r="K11" s="54">
        <f aca="true" t="shared" si="2" ref="K11:K16">IF(ISBLANK(I11)=FALSE,IF(AND(L11&gt;40,L10&lt;40),L11-40,IF(L11&gt;40,I11,"")),"")</f>
      </c>
      <c r="L11" s="115">
        <f>SUM($I$10:I11)</f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ht="34.5" customHeight="1">
      <c r="A12" s="188" t="s">
        <v>5</v>
      </c>
      <c r="B12" s="189">
        <v>45287</v>
      </c>
      <c r="C12" s="190"/>
      <c r="D12" s="191"/>
      <c r="E12" s="192"/>
      <c r="F12" s="192"/>
      <c r="G12" s="193"/>
      <c r="H12" s="191"/>
      <c r="I12" s="194" t="str">
        <f t="shared" si="0"/>
        <v>  </v>
      </c>
      <c r="J12" s="54" t="str">
        <f t="shared" si="1"/>
        <v>  </v>
      </c>
      <c r="K12" s="54">
        <f t="shared" si="2"/>
      </c>
      <c r="L12" s="115">
        <f>SUM($I$10:I12)</f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34.5" customHeight="1">
      <c r="A13" s="188" t="s">
        <v>6</v>
      </c>
      <c r="B13" s="189">
        <v>45288</v>
      </c>
      <c r="C13" s="190"/>
      <c r="D13" s="191"/>
      <c r="E13" s="192"/>
      <c r="F13" s="192"/>
      <c r="G13" s="193"/>
      <c r="H13" s="191"/>
      <c r="I13" s="194" t="str">
        <f t="shared" si="0"/>
        <v>  </v>
      </c>
      <c r="J13" s="54" t="str">
        <f t="shared" si="1"/>
        <v>  </v>
      </c>
      <c r="K13" s="54">
        <f t="shared" si="2"/>
      </c>
      <c r="L13" s="115">
        <f>SUM($I$10:I13)</f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ht="34.5" customHeight="1">
      <c r="A14" s="188" t="s">
        <v>7</v>
      </c>
      <c r="B14" s="189">
        <v>45289</v>
      </c>
      <c r="C14" s="190"/>
      <c r="D14" s="191"/>
      <c r="E14" s="192"/>
      <c r="F14" s="192"/>
      <c r="G14" s="193"/>
      <c r="H14" s="191"/>
      <c r="I14" s="194" t="str">
        <f t="shared" si="0"/>
        <v>  </v>
      </c>
      <c r="J14" s="54" t="str">
        <f t="shared" si="1"/>
        <v>  </v>
      </c>
      <c r="K14" s="54">
        <f t="shared" si="2"/>
      </c>
      <c r="L14" s="115">
        <f>SUM($I$10:I14)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34.5" customHeight="1">
      <c r="A15" s="59" t="s">
        <v>8</v>
      </c>
      <c r="B15" s="127">
        <v>45290</v>
      </c>
      <c r="C15" s="111"/>
      <c r="D15" s="112"/>
      <c r="E15" s="120"/>
      <c r="F15" s="120"/>
      <c r="G15" s="121"/>
      <c r="H15" s="112"/>
      <c r="I15" s="125" t="str">
        <f t="shared" si="0"/>
        <v>  </v>
      </c>
      <c r="J15" s="54" t="str">
        <f t="shared" si="1"/>
        <v>  </v>
      </c>
      <c r="K15" s="54">
        <f t="shared" si="2"/>
      </c>
      <c r="L15" s="115">
        <f>SUM($I$10:I15)</f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34.5" customHeight="1" thickBot="1">
      <c r="A16" s="63" t="s">
        <v>9</v>
      </c>
      <c r="B16" s="128">
        <v>45291</v>
      </c>
      <c r="C16" s="122"/>
      <c r="D16" s="123"/>
      <c r="E16" s="123"/>
      <c r="F16" s="123"/>
      <c r="G16" s="123"/>
      <c r="H16" s="124"/>
      <c r="I16" s="125" t="str">
        <f t="shared" si="0"/>
        <v>  </v>
      </c>
      <c r="J16" s="54" t="str">
        <f t="shared" si="1"/>
        <v>  </v>
      </c>
      <c r="K16" s="54">
        <f t="shared" si="2"/>
      </c>
      <c r="L16" s="115">
        <f>SUM($I$10:I16)</f>
        <v>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30.75" customHeight="1" thickBot="1">
      <c r="A17" s="11"/>
      <c r="B17" s="10"/>
      <c r="C17" s="10"/>
      <c r="D17" s="10"/>
      <c r="E17" s="10"/>
      <c r="F17" s="10"/>
      <c r="G17" s="10"/>
      <c r="H17" s="56" t="s">
        <v>10</v>
      </c>
      <c r="I17" s="77">
        <f>SUM(I10:I16)</f>
        <v>0</v>
      </c>
      <c r="J17" s="8">
        <f>IF(I17&gt;40,40,I17)</f>
        <v>0</v>
      </c>
      <c r="K17" s="8">
        <f>SUM(K10:K16)</f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9" s="9" customFormat="1" ht="8.25" customHeight="1" thickBot="1">
      <c r="A18" s="11"/>
      <c r="B18" s="10"/>
      <c r="C18" s="10"/>
      <c r="D18" s="10"/>
      <c r="E18" s="10"/>
      <c r="F18" s="10"/>
      <c r="G18" s="10"/>
      <c r="H18" s="10"/>
      <c r="I18" s="10"/>
    </row>
    <row r="19" spans="1:9" s="12" customFormat="1" ht="19.5" customHeight="1">
      <c r="A19" s="176" t="s">
        <v>2</v>
      </c>
      <c r="B19" s="164" t="s">
        <v>0</v>
      </c>
      <c r="C19" s="167" t="s">
        <v>40</v>
      </c>
      <c r="D19" s="168"/>
      <c r="E19" s="168"/>
      <c r="F19" s="168"/>
      <c r="G19" s="168"/>
      <c r="H19" s="168"/>
      <c r="I19" s="156" t="str">
        <f>I7</f>
        <v>Hours Worked</v>
      </c>
    </row>
    <row r="20" spans="1:9" s="3" customFormat="1" ht="27.75" customHeight="1" thickBot="1">
      <c r="A20" s="177"/>
      <c r="B20" s="165"/>
      <c r="C20" s="185" t="s">
        <v>43</v>
      </c>
      <c r="D20" s="186"/>
      <c r="E20" s="186"/>
      <c r="F20" s="186"/>
      <c r="G20" s="186"/>
      <c r="H20" s="186"/>
      <c r="I20" s="157"/>
    </row>
    <row r="21" spans="1:9" s="3" customFormat="1" ht="27.75" customHeight="1" thickBot="1">
      <c r="A21" s="178"/>
      <c r="B21" s="166"/>
      <c r="C21" s="52" t="s">
        <v>12</v>
      </c>
      <c r="D21" s="53" t="s">
        <v>13</v>
      </c>
      <c r="E21" s="52" t="s">
        <v>12</v>
      </c>
      <c r="F21" s="53" t="s">
        <v>13</v>
      </c>
      <c r="G21" s="52" t="s">
        <v>12</v>
      </c>
      <c r="H21" s="53" t="s">
        <v>13</v>
      </c>
      <c r="I21" s="158"/>
    </row>
    <row r="22" spans="1:17" ht="34.5" customHeight="1">
      <c r="A22" s="195" t="s">
        <v>3</v>
      </c>
      <c r="B22" s="196">
        <v>45292</v>
      </c>
      <c r="C22" s="190"/>
      <c r="D22" s="191"/>
      <c r="E22" s="197"/>
      <c r="F22" s="197"/>
      <c r="G22" s="198"/>
      <c r="H22" s="199"/>
      <c r="I22" s="194" t="str">
        <f aca="true" t="shared" si="3" ref="I22:I28">IF(((IF(H22&lt;G22,H22+1-G22,H22-G22)+IF(F22&lt;E22,F22+1-E22,F22-E22)+IF(D22&lt;C22,D22+1-C22,D22-C22))*24)=0,"  ",ROUND((IF(H22&lt;G22,H22+1-G22,H22-G22)+IF(F22&lt;E22,F22+1-E22,F22-E22)+IF(D22&lt;C22,D22+1-C22,D22-C22))*24,2))</f>
        <v>  </v>
      </c>
      <c r="J22" s="54" t="str">
        <f aca="true" t="shared" si="4" ref="J22:J28">IF(AND(L22&gt;40,L21&lt;40),40-L21,IF(L22&lt;=40,I22,0))</f>
        <v>  </v>
      </c>
      <c r="K22" s="54">
        <f>IF(ISBLANK(I22)=FALSE,IF(AND(L22&gt;40,L21&lt;40),L22-40,IF(L22&gt;40,I22,"")),"")</f>
      </c>
      <c r="L22" s="115">
        <f>SUM($I$22:I22)</f>
        <v>0</v>
      </c>
      <c r="M22" s="6"/>
      <c r="N22" s="6"/>
      <c r="O22" s="6"/>
      <c r="P22" s="6"/>
      <c r="Q22" s="6"/>
    </row>
    <row r="23" spans="1:17" ht="34.5" customHeight="1">
      <c r="A23" s="59" t="s">
        <v>4</v>
      </c>
      <c r="B23" s="127">
        <v>45293</v>
      </c>
      <c r="C23" s="111"/>
      <c r="D23" s="112"/>
      <c r="E23" s="120"/>
      <c r="F23" s="120"/>
      <c r="G23" s="121"/>
      <c r="H23" s="112"/>
      <c r="I23" s="125" t="str">
        <f t="shared" si="3"/>
        <v>  </v>
      </c>
      <c r="J23" s="54" t="str">
        <f t="shared" si="4"/>
        <v>  </v>
      </c>
      <c r="K23" s="54">
        <f aca="true" t="shared" si="5" ref="K23:K28">IF(ISBLANK(I23)=FALSE,IF(AND(L23&gt;40,L22&lt;40),L23-40,IF(L23&gt;40,I23,"")),"")</f>
      </c>
      <c r="L23" s="115">
        <f>SUM($I$22:I23)</f>
        <v>0</v>
      </c>
      <c r="M23" s="6"/>
      <c r="N23" s="6"/>
      <c r="O23" s="6"/>
      <c r="P23" s="6"/>
      <c r="Q23" s="6"/>
    </row>
    <row r="24" spans="1:17" ht="34.5" customHeight="1">
      <c r="A24" s="59" t="s">
        <v>5</v>
      </c>
      <c r="B24" s="127">
        <v>45294</v>
      </c>
      <c r="C24" s="111"/>
      <c r="D24" s="112"/>
      <c r="E24" s="120"/>
      <c r="F24" s="120"/>
      <c r="G24" s="121"/>
      <c r="H24" s="112"/>
      <c r="I24" s="125" t="str">
        <f t="shared" si="3"/>
        <v>  </v>
      </c>
      <c r="J24" s="54" t="str">
        <f t="shared" si="4"/>
        <v>  </v>
      </c>
      <c r="K24" s="54">
        <f t="shared" si="5"/>
      </c>
      <c r="L24" s="115">
        <f>SUM($I$22:I24)</f>
        <v>0</v>
      </c>
      <c r="M24" s="6"/>
      <c r="N24" s="6"/>
      <c r="O24" s="6"/>
      <c r="P24" s="6"/>
      <c r="Q24" s="6"/>
    </row>
    <row r="25" spans="1:17" ht="34.5" customHeight="1">
      <c r="A25" s="59" t="s">
        <v>6</v>
      </c>
      <c r="B25" s="127">
        <v>45295</v>
      </c>
      <c r="C25" s="111"/>
      <c r="D25" s="112"/>
      <c r="E25" s="120"/>
      <c r="F25" s="120"/>
      <c r="G25" s="121"/>
      <c r="H25" s="112"/>
      <c r="I25" s="125" t="str">
        <f t="shared" si="3"/>
        <v>  </v>
      </c>
      <c r="J25" s="54" t="str">
        <f t="shared" si="4"/>
        <v>  </v>
      </c>
      <c r="K25" s="54">
        <f t="shared" si="5"/>
      </c>
      <c r="L25" s="115">
        <f>SUM($I$22:I25)</f>
        <v>0</v>
      </c>
      <c r="M25" s="6"/>
      <c r="N25" s="6"/>
      <c r="O25" s="6"/>
      <c r="P25" s="6"/>
      <c r="Q25" s="6"/>
    </row>
    <row r="26" spans="1:45" ht="34.5" customHeight="1">
      <c r="A26" s="59" t="s">
        <v>7</v>
      </c>
      <c r="B26" s="127">
        <v>45296</v>
      </c>
      <c r="C26" s="111"/>
      <c r="D26" s="112"/>
      <c r="E26" s="120"/>
      <c r="F26" s="120"/>
      <c r="G26" s="121"/>
      <c r="H26" s="112"/>
      <c r="I26" s="125" t="str">
        <f t="shared" si="3"/>
        <v>  </v>
      </c>
      <c r="J26" s="54" t="str">
        <f t="shared" si="4"/>
        <v>  </v>
      </c>
      <c r="K26" s="54">
        <f t="shared" si="5"/>
      </c>
      <c r="L26" s="115">
        <f>SUM($I$22:I26)</f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12" s="9" customFormat="1" ht="34.5" customHeight="1">
      <c r="A27" s="59" t="s">
        <v>8</v>
      </c>
      <c r="B27" s="127">
        <v>45297</v>
      </c>
      <c r="C27" s="111"/>
      <c r="D27" s="112"/>
      <c r="E27" s="120"/>
      <c r="F27" s="120"/>
      <c r="G27" s="121"/>
      <c r="H27" s="112"/>
      <c r="I27" s="125" t="str">
        <f t="shared" si="3"/>
        <v>  </v>
      </c>
      <c r="J27" s="54" t="str">
        <f t="shared" si="4"/>
        <v>  </v>
      </c>
      <c r="K27" s="54">
        <f t="shared" si="5"/>
      </c>
      <c r="L27" s="115">
        <f>SUM($I$22:I27)</f>
        <v>0</v>
      </c>
    </row>
    <row r="28" spans="1:45" ht="34.5" customHeight="1" thickBot="1">
      <c r="A28" s="63" t="s">
        <v>9</v>
      </c>
      <c r="B28" s="128">
        <v>45298</v>
      </c>
      <c r="C28" s="122"/>
      <c r="D28" s="123"/>
      <c r="E28" s="123"/>
      <c r="F28" s="123"/>
      <c r="G28" s="123"/>
      <c r="H28" s="124"/>
      <c r="I28" s="125" t="str">
        <f t="shared" si="3"/>
        <v>  </v>
      </c>
      <c r="J28" s="54" t="str">
        <f t="shared" si="4"/>
        <v>  </v>
      </c>
      <c r="K28" s="54">
        <f t="shared" si="5"/>
      </c>
      <c r="L28" s="115">
        <f>SUM($I$22:I28)</f>
        <v>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17" ht="30" customHeight="1" thickBot="1">
      <c r="A29" s="11"/>
      <c r="B29" s="10"/>
      <c r="C29" s="10"/>
      <c r="D29" s="10"/>
      <c r="E29" s="10"/>
      <c r="F29" s="10"/>
      <c r="G29" s="10"/>
      <c r="H29" s="56" t="s">
        <v>26</v>
      </c>
      <c r="I29" s="77">
        <f>SUM(I22:I28)</f>
        <v>0</v>
      </c>
      <c r="J29" s="8">
        <f>IF(I29&gt;40,40,I29)</f>
        <v>0</v>
      </c>
      <c r="K29" s="8">
        <f>SUM(K22:K28)</f>
        <v>0</v>
      </c>
      <c r="L29" s="6"/>
      <c r="M29" s="6"/>
      <c r="N29" s="6"/>
      <c r="O29" s="6"/>
      <c r="P29" s="6"/>
      <c r="Q29" s="6"/>
    </row>
    <row r="30" spans="1:45" s="3" customFormat="1" ht="12.75" customHeight="1" thickBot="1">
      <c r="A30" s="187" t="s">
        <v>44</v>
      </c>
      <c r="B30" s="187"/>
      <c r="C30" s="187"/>
      <c r="D30" s="4"/>
      <c r="E30" s="4"/>
      <c r="F30" s="4"/>
      <c r="G30" s="4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5:17" ht="35.25" customHeight="1" thickBot="1">
      <c r="E31" s="169" t="s">
        <v>18</v>
      </c>
      <c r="F31" s="170"/>
      <c r="G31" s="96" t="str">
        <f>I19</f>
        <v>Hours Worked</v>
      </c>
      <c r="H31" s="97" t="s">
        <v>36</v>
      </c>
      <c r="I31" s="97" t="s">
        <v>37</v>
      </c>
      <c r="L31" s="6"/>
      <c r="M31" s="6"/>
      <c r="N31" s="6"/>
      <c r="O31" s="6"/>
      <c r="P31" s="6"/>
      <c r="Q31" s="6"/>
    </row>
    <row r="32" spans="5:17" ht="42.75" customHeight="1" thickBot="1">
      <c r="E32" s="171"/>
      <c r="F32" s="172"/>
      <c r="G32" s="98">
        <f>I17+I29</f>
        <v>0</v>
      </c>
      <c r="H32" s="99">
        <f>J17+J29</f>
        <v>0</v>
      </c>
      <c r="I32" s="99">
        <f>K17+K29</f>
        <v>0</v>
      </c>
      <c r="L32" s="6"/>
      <c r="M32" s="6"/>
      <c r="N32" s="6"/>
      <c r="O32" s="6"/>
      <c r="P32" s="6"/>
      <c r="Q32" s="6"/>
    </row>
    <row r="33" spans="1:17" ht="15" customHeight="1" hidden="1">
      <c r="A33" s="85"/>
      <c r="B33" s="85"/>
      <c r="C33" s="86"/>
      <c r="D33" s="57"/>
      <c r="E33" s="57"/>
      <c r="F33" s="57"/>
      <c r="G33" s="87"/>
      <c r="H33" s="87"/>
      <c r="I33" s="88"/>
      <c r="L33" s="6"/>
      <c r="M33" s="6"/>
      <c r="N33" s="6"/>
      <c r="O33" s="6"/>
      <c r="P33" s="6"/>
      <c r="Q33" s="6"/>
    </row>
    <row r="34" spans="1:17" ht="54" customHeight="1" hidden="1">
      <c r="A34" s="91"/>
      <c r="B34" s="180"/>
      <c r="C34" s="163"/>
      <c r="D34" s="163"/>
      <c r="E34" s="92"/>
      <c r="F34" s="162"/>
      <c r="G34" s="163"/>
      <c r="H34" s="93"/>
      <c r="I34" s="94"/>
      <c r="J34" s="79"/>
      <c r="K34" s="79"/>
      <c r="L34" s="5"/>
      <c r="P34" s="6"/>
      <c r="Q34" s="6"/>
    </row>
    <row r="35" spans="1:17" ht="13.5" hidden="1">
      <c r="A35" s="95"/>
      <c r="B35" s="162"/>
      <c r="C35" s="179"/>
      <c r="D35" s="179"/>
      <c r="E35" s="11"/>
      <c r="F35" s="162"/>
      <c r="G35" s="163"/>
      <c r="H35" s="11"/>
      <c r="I35" s="162"/>
      <c r="P35" s="6"/>
      <c r="Q35" s="6"/>
    </row>
    <row r="36" spans="1:17" ht="54" customHeight="1" hidden="1">
      <c r="A36" s="91"/>
      <c r="B36" s="179"/>
      <c r="C36" s="179"/>
      <c r="D36" s="179"/>
      <c r="E36" s="92"/>
      <c r="F36" s="163"/>
      <c r="G36" s="163"/>
      <c r="H36" s="93"/>
      <c r="I36" s="163"/>
      <c r="J36" s="79"/>
      <c r="K36" s="79"/>
      <c r="L36" s="5"/>
      <c r="P36" s="6"/>
      <c r="Q36" s="6"/>
    </row>
    <row r="37" spans="1:9" ht="14.25" customHeight="1" hidden="1">
      <c r="A37" s="14"/>
      <c r="B37" s="116"/>
      <c r="C37" s="114"/>
      <c r="D37" s="114"/>
      <c r="E37" s="11"/>
      <c r="F37" s="116"/>
      <c r="G37" s="114"/>
      <c r="H37" s="11"/>
      <c r="I37" s="162"/>
    </row>
    <row r="38" spans="1:17" ht="29.25" customHeight="1">
      <c r="A38" s="155" t="s">
        <v>45</v>
      </c>
      <c r="B38" s="155"/>
      <c r="C38" s="155"/>
      <c r="D38" s="155" t="s">
        <v>46</v>
      </c>
      <c r="E38" s="155"/>
      <c r="F38" s="155"/>
      <c r="G38" s="114"/>
      <c r="H38" s="93"/>
      <c r="I38" s="163"/>
      <c r="J38" s="79"/>
      <c r="K38" s="79"/>
      <c r="L38" s="5"/>
      <c r="P38" s="6"/>
      <c r="Q38" s="6"/>
    </row>
    <row r="39" spans="1:17" s="65" customFormat="1" ht="13.5">
      <c r="A39" s="64"/>
      <c r="L39" s="66"/>
      <c r="M39" s="66"/>
      <c r="N39" s="66"/>
      <c r="O39" s="66"/>
      <c r="P39" s="66"/>
      <c r="Q39" s="66"/>
    </row>
    <row r="40" spans="1:17" s="65" customFormat="1" ht="13.5">
      <c r="A40" s="64"/>
      <c r="L40" s="66"/>
      <c r="M40" s="66"/>
      <c r="N40" s="66"/>
      <c r="O40" s="66"/>
      <c r="P40" s="66"/>
      <c r="Q40" s="66"/>
    </row>
    <row r="41" spans="1:17" s="65" customFormat="1" ht="13.5">
      <c r="A41" s="64"/>
      <c r="L41" s="66"/>
      <c r="M41" s="66"/>
      <c r="N41" s="66"/>
      <c r="O41" s="66"/>
      <c r="P41" s="66"/>
      <c r="Q41" s="66"/>
    </row>
    <row r="42" spans="1:17" s="65" customFormat="1" ht="13.5">
      <c r="A42" s="64"/>
      <c r="L42" s="66"/>
      <c r="M42" s="66"/>
      <c r="N42" s="66"/>
      <c r="O42" s="66"/>
      <c r="P42" s="66"/>
      <c r="Q42" s="66"/>
    </row>
    <row r="43" spans="1:17" s="65" customFormat="1" ht="13.5">
      <c r="A43" s="64"/>
      <c r="L43" s="66"/>
      <c r="M43" s="66"/>
      <c r="N43" s="66"/>
      <c r="O43" s="66"/>
      <c r="P43" s="66"/>
      <c r="Q43" s="66"/>
    </row>
    <row r="44" spans="1:17" s="65" customFormat="1" ht="13.5">
      <c r="A44" s="64"/>
      <c r="L44" s="66"/>
      <c r="M44" s="66"/>
      <c r="N44" s="66"/>
      <c r="O44" s="66"/>
      <c r="P44" s="66"/>
      <c r="Q44" s="66"/>
    </row>
    <row r="45" spans="1:17" s="65" customFormat="1" ht="13.5">
      <c r="A45" s="64"/>
      <c r="L45" s="66"/>
      <c r="M45" s="66"/>
      <c r="N45" s="66"/>
      <c r="O45" s="66"/>
      <c r="P45" s="66"/>
      <c r="Q45" s="66"/>
    </row>
    <row r="46" spans="1:17" s="65" customFormat="1" ht="13.5">
      <c r="A46" s="64"/>
      <c r="L46" s="66"/>
      <c r="M46" s="66"/>
      <c r="N46" s="66"/>
      <c r="O46" s="66"/>
      <c r="P46" s="66"/>
      <c r="Q46" s="66"/>
    </row>
    <row r="47" spans="1:17" s="65" customFormat="1" ht="13.5">
      <c r="A47" s="64"/>
      <c r="L47" s="66"/>
      <c r="M47" s="66"/>
      <c r="N47" s="66"/>
      <c r="O47" s="66"/>
      <c r="P47" s="66"/>
      <c r="Q47" s="66"/>
    </row>
    <row r="48" spans="1:17" s="65" customFormat="1" ht="13.5">
      <c r="A48" s="64"/>
      <c r="L48" s="66"/>
      <c r="M48" s="66"/>
      <c r="N48" s="66"/>
      <c r="O48" s="66"/>
      <c r="P48" s="66"/>
      <c r="Q48" s="66"/>
    </row>
    <row r="49" spans="1:17" s="65" customFormat="1" ht="13.5">
      <c r="A49" s="64"/>
      <c r="L49" s="66"/>
      <c r="M49" s="66"/>
      <c r="N49" s="66"/>
      <c r="O49" s="66"/>
      <c r="P49" s="66"/>
      <c r="Q49" s="66"/>
    </row>
    <row r="50" spans="1:17" s="65" customFormat="1" ht="13.5">
      <c r="A50" s="64"/>
      <c r="L50" s="66"/>
      <c r="M50" s="66"/>
      <c r="N50" s="66"/>
      <c r="O50" s="66"/>
      <c r="P50" s="66"/>
      <c r="Q50" s="66"/>
    </row>
    <row r="51" spans="1:17" s="65" customFormat="1" ht="13.5">
      <c r="A51" s="64"/>
      <c r="L51" s="66"/>
      <c r="M51" s="66"/>
      <c r="N51" s="66"/>
      <c r="O51" s="66"/>
      <c r="P51" s="66"/>
      <c r="Q51" s="66"/>
    </row>
    <row r="52" spans="1:17" s="65" customFormat="1" ht="13.5">
      <c r="A52" s="64"/>
      <c r="L52" s="66"/>
      <c r="M52" s="66"/>
      <c r="N52" s="66"/>
      <c r="O52" s="66"/>
      <c r="P52" s="66"/>
      <c r="Q52" s="66"/>
    </row>
  </sheetData>
  <sheetProtection sheet="1" scenarios="1"/>
  <mergeCells count="25">
    <mergeCell ref="I37:I38"/>
    <mergeCell ref="A38:C38"/>
    <mergeCell ref="D38:F38"/>
    <mergeCell ref="E31:F32"/>
    <mergeCell ref="B34:D34"/>
    <mergeCell ref="F34:G34"/>
    <mergeCell ref="B35:D36"/>
    <mergeCell ref="F35:G36"/>
    <mergeCell ref="I35:I36"/>
    <mergeCell ref="A19:A21"/>
    <mergeCell ref="B19:B21"/>
    <mergeCell ref="C19:H19"/>
    <mergeCell ref="I19:I21"/>
    <mergeCell ref="C20:H20"/>
    <mergeCell ref="A30:C30"/>
    <mergeCell ref="C2:G2"/>
    <mergeCell ref="B3:C3"/>
    <mergeCell ref="G3:H3"/>
    <mergeCell ref="H5:I5"/>
    <mergeCell ref="H6:I6"/>
    <mergeCell ref="A7:A9"/>
    <mergeCell ref="B7:B9"/>
    <mergeCell ref="C7:H7"/>
    <mergeCell ref="I7:I9"/>
    <mergeCell ref="C8:H8"/>
  </mergeCells>
  <conditionalFormatting sqref="A10:I10">
    <cfRule type="expression" priority="8" dxfId="0" stopIfTrue="1">
      <formula>$I10&gt;8</formula>
    </cfRule>
  </conditionalFormatting>
  <conditionalFormatting sqref="A11:I11">
    <cfRule type="expression" priority="7" dxfId="0" stopIfTrue="1">
      <formula>$I11&gt;8</formula>
    </cfRule>
  </conditionalFormatting>
  <conditionalFormatting sqref="A12:I15">
    <cfRule type="expression" priority="6" dxfId="0" stopIfTrue="1">
      <formula>$I12&gt;8</formula>
    </cfRule>
  </conditionalFormatting>
  <conditionalFormatting sqref="A16:I16">
    <cfRule type="expression" priority="5" dxfId="0" stopIfTrue="1">
      <formula>$I16&gt;8</formula>
    </cfRule>
  </conditionalFormatting>
  <conditionalFormatting sqref="A22:I22">
    <cfRule type="expression" priority="4" dxfId="0" stopIfTrue="1">
      <formula>$I22&gt;8</formula>
    </cfRule>
  </conditionalFormatting>
  <conditionalFormatting sqref="A23:I23">
    <cfRule type="expression" priority="3" dxfId="0" stopIfTrue="1">
      <formula>$I23&gt;8</formula>
    </cfRule>
  </conditionalFormatting>
  <conditionalFormatting sqref="A24:I27">
    <cfRule type="expression" priority="2" dxfId="0" stopIfTrue="1">
      <formula>$I24&gt;8</formula>
    </cfRule>
  </conditionalFormatting>
  <conditionalFormatting sqref="A28:I28">
    <cfRule type="expression" priority="1" dxfId="0" stopIfTrue="1">
      <formula>$I28&gt;8</formula>
    </cfRule>
  </conditionalFormatting>
  <dataValidations count="1">
    <dataValidation type="time" allowBlank="1" showInputMessage="1" showErrorMessage="1" error="Invalid Time" sqref="C22:H28 C10:H16">
      <formula1>0</formula1>
      <formula2>0.9993055555555556</formula2>
    </dataValidation>
  </dataValidations>
  <printOptions horizontalCentered="1" verticalCentered="1"/>
  <pageMargins left="1" right="1" top="0" bottom="0" header="0" footer="0"/>
  <pageSetup fitToHeight="1" fitToWidth="1" horizontalDpi="600" verticalDpi="600" orientation="portrait" scale="10" r:id="rId3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 transitionEvaluation="1" transitionEntry="1">
    <pageSetUpPr fitToPage="1"/>
  </sheetPr>
  <dimension ref="A2:BJ52"/>
  <sheetViews>
    <sheetView showGridLines="0" zoomScale="75" zoomScaleNormal="75" zoomScalePageLayoutView="0" workbookViewId="0" topLeftCell="A1">
      <selection activeCell="A1" sqref="A1"/>
    </sheetView>
  </sheetViews>
  <sheetFormatPr defaultColWidth="9.796875" defaultRowHeight="15"/>
  <cols>
    <col min="1" max="1" width="10.69921875" style="7" customWidth="1"/>
    <col min="2" max="2" width="11.296875" style="6" customWidth="1"/>
    <col min="3" max="4" width="10.69921875" style="6" customWidth="1"/>
    <col min="5" max="5" width="11.59765625" style="6" customWidth="1"/>
    <col min="6" max="9" width="10.69921875" style="6" customWidth="1"/>
    <col min="10" max="10" width="7.296875" style="6" hidden="1" customWidth="1"/>
    <col min="11" max="11" width="8" style="6" hidden="1" customWidth="1"/>
    <col min="12" max="12" width="7.3984375" style="1" hidden="1" customWidth="1"/>
    <col min="13" max="13" width="6.69921875" style="66" customWidth="1"/>
    <col min="14" max="15" width="6.09765625" style="66" customWidth="1"/>
    <col min="16" max="16" width="15.296875" style="1" customWidth="1"/>
    <col min="17" max="17" width="6.09765625" style="1" customWidth="1"/>
    <col min="18" max="19" width="9.69921875" style="6" customWidth="1"/>
    <col min="20" max="20" width="0" style="6" hidden="1" customWidth="1"/>
    <col min="21" max="16384" width="9.69921875" style="6" customWidth="1"/>
  </cols>
  <sheetData>
    <row r="1" ht="2.25" customHeight="1"/>
    <row r="2" spans="1:62" ht="42.75" customHeight="1" thickBot="1">
      <c r="A2" s="1"/>
      <c r="C2" s="181" t="s">
        <v>28</v>
      </c>
      <c r="D2" s="182"/>
      <c r="E2" s="182"/>
      <c r="F2" s="182"/>
      <c r="G2" s="182"/>
      <c r="H2" s="78"/>
      <c r="I2" s="78"/>
      <c r="J2" s="78"/>
      <c r="K2" s="78"/>
      <c r="L2" s="78"/>
      <c r="M2" s="67"/>
      <c r="N2" s="68"/>
      <c r="O2" s="6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5" s="11" customFormat="1" ht="69.75" customHeight="1" thickBot="1" thickTop="1">
      <c r="A3" s="110" t="s">
        <v>38</v>
      </c>
      <c r="B3" s="159">
        <f>Setup!G12</f>
        <v>0</v>
      </c>
      <c r="C3" s="160"/>
      <c r="D3" s="101" t="s">
        <v>16</v>
      </c>
      <c r="E3" s="131">
        <f>Setup!G16</f>
        <v>0</v>
      </c>
      <c r="F3" s="102" t="s">
        <v>11</v>
      </c>
      <c r="G3" s="173">
        <f>Setup!G13</f>
        <v>0</v>
      </c>
      <c r="H3" s="174"/>
      <c r="I3" s="103"/>
      <c r="L3" s="75"/>
      <c r="M3" s="69"/>
      <c r="N3" s="69"/>
      <c r="O3" s="69"/>
    </row>
    <row r="4" spans="1:13" s="11" customFormat="1" ht="34.5" customHeight="1" thickBot="1" thickTop="1">
      <c r="A4" s="104" t="s">
        <v>29</v>
      </c>
      <c r="B4" s="105"/>
      <c r="C4" s="106">
        <f>Setup!G14</f>
        <v>0</v>
      </c>
      <c r="D4" s="106"/>
      <c r="E4" s="107"/>
      <c r="F4" s="107" t="s">
        <v>33</v>
      </c>
      <c r="G4" s="108"/>
      <c r="H4" s="100">
        <f>Setup!G15</f>
        <v>0</v>
      </c>
      <c r="I4" s="109"/>
      <c r="J4" s="69"/>
      <c r="L4" s="69"/>
      <c r="M4" s="69"/>
    </row>
    <row r="5" spans="1:62" s="3" customFormat="1" ht="32.25" customHeight="1" thickTop="1">
      <c r="A5" s="89" t="s">
        <v>30</v>
      </c>
      <c r="B5" s="129">
        <v>45271</v>
      </c>
      <c r="D5" s="90" t="s">
        <v>31</v>
      </c>
      <c r="E5" s="130">
        <f>B28</f>
        <v>45284</v>
      </c>
      <c r="G5" s="76" t="s">
        <v>1</v>
      </c>
      <c r="H5" s="175">
        <f>E5+12</f>
        <v>45296</v>
      </c>
      <c r="I5" s="175"/>
      <c r="M5" s="70"/>
      <c r="N5" s="71"/>
      <c r="O5" s="7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7:9" ht="15.75" customHeight="1" thickBot="1">
      <c r="G6" s="6" t="s">
        <v>39</v>
      </c>
      <c r="H6" s="161"/>
      <c r="I6" s="161"/>
    </row>
    <row r="7" spans="1:45" s="13" customFormat="1" ht="18" customHeight="1">
      <c r="A7" s="176" t="s">
        <v>2</v>
      </c>
      <c r="B7" s="164" t="s">
        <v>0</v>
      </c>
      <c r="C7" s="167" t="s">
        <v>40</v>
      </c>
      <c r="D7" s="168"/>
      <c r="E7" s="168"/>
      <c r="F7" s="168"/>
      <c r="G7" s="168"/>
      <c r="H7" s="168"/>
      <c r="I7" s="156" t="s">
        <v>24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3" customFormat="1" ht="27" customHeight="1" thickBot="1">
      <c r="A8" s="177"/>
      <c r="B8" s="165"/>
      <c r="C8" s="183" t="s">
        <v>43</v>
      </c>
      <c r="D8" s="184"/>
      <c r="E8" s="184"/>
      <c r="F8" s="184"/>
      <c r="G8" s="184"/>
      <c r="H8" s="184"/>
      <c r="I8" s="15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3" customFormat="1" ht="27.75" customHeight="1" thickBot="1">
      <c r="A9" s="178"/>
      <c r="B9" s="166"/>
      <c r="C9" s="52" t="s">
        <v>12</v>
      </c>
      <c r="D9" s="53" t="s">
        <v>13</v>
      </c>
      <c r="E9" s="52" t="s">
        <v>12</v>
      </c>
      <c r="F9" s="53" t="s">
        <v>13</v>
      </c>
      <c r="G9" s="52" t="s">
        <v>12</v>
      </c>
      <c r="H9" s="53" t="s">
        <v>13</v>
      </c>
      <c r="I9" s="158"/>
      <c r="J9" s="12" t="s">
        <v>41</v>
      </c>
      <c r="K9" s="12" t="s">
        <v>37</v>
      </c>
      <c r="L9" s="12"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55" customFormat="1" ht="34.5" customHeight="1">
      <c r="A10" s="58" t="s">
        <v>3</v>
      </c>
      <c r="B10" s="126">
        <v>45271</v>
      </c>
      <c r="C10" s="111"/>
      <c r="D10" s="112"/>
      <c r="E10" s="117"/>
      <c r="F10" s="117"/>
      <c r="G10" s="118"/>
      <c r="H10" s="119"/>
      <c r="I10" s="125" t="str">
        <f aca="true" t="shared" si="0" ref="I10:I16">IF(((IF(H10&lt;G10,H10+1-G10,H10-G10)+IF(F10&lt;E10,F10+1-E10,F10-E10)+IF(D10&lt;C10,D10+1-C10,D10-C10))*24)=0,"  ",ROUND((IF(H10&lt;G10,H10+1-G10,H10-G10)+IF(F10&lt;E10,F10+1-E10,F10-E10)+IF(D10&lt;C10,D10+1-C10,D10-C10))*24,2))</f>
        <v>  </v>
      </c>
      <c r="J10" s="54" t="str">
        <f aca="true" t="shared" si="1" ref="J10:J16">IF(AND(L10&gt;40,L9&lt;40),40-L9,IF(L10&lt;=40,I10,0))</f>
        <v>  </v>
      </c>
      <c r="K10" s="54">
        <f>IF(ISBLANK(I10)=FALSE,IF(AND(L10&gt;40,L9&lt;40),L10-40,IF(L10&gt;40,I10,"")),"")</f>
      </c>
      <c r="L10" s="115">
        <f>SUM($I$10:I10)</f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s="55" customFormat="1" ht="34.5" customHeight="1">
      <c r="A11" s="59" t="s">
        <v>4</v>
      </c>
      <c r="B11" s="127">
        <v>45272</v>
      </c>
      <c r="C11" s="111"/>
      <c r="D11" s="112"/>
      <c r="E11" s="120"/>
      <c r="F11" s="120"/>
      <c r="G11" s="121"/>
      <c r="H11" s="112"/>
      <c r="I11" s="125" t="str">
        <f t="shared" si="0"/>
        <v>  </v>
      </c>
      <c r="J11" s="54" t="str">
        <f t="shared" si="1"/>
        <v>  </v>
      </c>
      <c r="K11" s="54">
        <f aca="true" t="shared" si="2" ref="K11:K16">IF(ISBLANK(I11)=FALSE,IF(AND(L11&gt;40,L10&lt;40),L11-40,IF(L11&gt;40,I11,"")),"")</f>
      </c>
      <c r="L11" s="115">
        <f>SUM($I$10:I11)</f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ht="34.5" customHeight="1">
      <c r="A12" s="59" t="s">
        <v>5</v>
      </c>
      <c r="B12" s="127">
        <v>45273</v>
      </c>
      <c r="C12" s="111"/>
      <c r="D12" s="112"/>
      <c r="E12" s="120"/>
      <c r="F12" s="120"/>
      <c r="G12" s="121"/>
      <c r="H12" s="112"/>
      <c r="I12" s="125" t="str">
        <f t="shared" si="0"/>
        <v>  </v>
      </c>
      <c r="J12" s="54" t="str">
        <f t="shared" si="1"/>
        <v>  </v>
      </c>
      <c r="K12" s="54">
        <f t="shared" si="2"/>
      </c>
      <c r="L12" s="115">
        <f>SUM($I$10:I12)</f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34.5" customHeight="1">
      <c r="A13" s="59" t="s">
        <v>6</v>
      </c>
      <c r="B13" s="127">
        <v>45274</v>
      </c>
      <c r="C13" s="111"/>
      <c r="D13" s="112"/>
      <c r="E13" s="120"/>
      <c r="F13" s="120"/>
      <c r="G13" s="121"/>
      <c r="H13" s="112"/>
      <c r="I13" s="125" t="str">
        <f t="shared" si="0"/>
        <v>  </v>
      </c>
      <c r="J13" s="54" t="str">
        <f t="shared" si="1"/>
        <v>  </v>
      </c>
      <c r="K13" s="54">
        <f t="shared" si="2"/>
      </c>
      <c r="L13" s="115">
        <f>SUM($I$10:I13)</f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ht="34.5" customHeight="1">
      <c r="A14" s="59" t="s">
        <v>7</v>
      </c>
      <c r="B14" s="127">
        <v>45275</v>
      </c>
      <c r="C14" s="111"/>
      <c r="D14" s="112"/>
      <c r="E14" s="120"/>
      <c r="F14" s="120"/>
      <c r="G14" s="121"/>
      <c r="H14" s="112"/>
      <c r="I14" s="125" t="str">
        <f t="shared" si="0"/>
        <v>  </v>
      </c>
      <c r="J14" s="54" t="str">
        <f t="shared" si="1"/>
        <v>  </v>
      </c>
      <c r="K14" s="54">
        <f t="shared" si="2"/>
      </c>
      <c r="L14" s="115">
        <f>SUM($I$10:I14)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34.5" customHeight="1">
      <c r="A15" s="59" t="s">
        <v>8</v>
      </c>
      <c r="B15" s="127">
        <v>45276</v>
      </c>
      <c r="C15" s="111"/>
      <c r="D15" s="112"/>
      <c r="E15" s="120"/>
      <c r="F15" s="120"/>
      <c r="G15" s="121"/>
      <c r="H15" s="112"/>
      <c r="I15" s="125" t="str">
        <f t="shared" si="0"/>
        <v>  </v>
      </c>
      <c r="J15" s="54" t="str">
        <f t="shared" si="1"/>
        <v>  </v>
      </c>
      <c r="K15" s="54">
        <f t="shared" si="2"/>
      </c>
      <c r="L15" s="115">
        <f>SUM($I$10:I15)</f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34.5" customHeight="1" thickBot="1">
      <c r="A16" s="63" t="s">
        <v>9</v>
      </c>
      <c r="B16" s="128">
        <v>45277</v>
      </c>
      <c r="C16" s="122"/>
      <c r="D16" s="123"/>
      <c r="E16" s="123"/>
      <c r="F16" s="123"/>
      <c r="G16" s="123"/>
      <c r="H16" s="124"/>
      <c r="I16" s="125" t="str">
        <f t="shared" si="0"/>
        <v>  </v>
      </c>
      <c r="J16" s="54" t="str">
        <f t="shared" si="1"/>
        <v>  </v>
      </c>
      <c r="K16" s="54">
        <f t="shared" si="2"/>
      </c>
      <c r="L16" s="115">
        <f>SUM($I$10:I16)</f>
        <v>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30.75" customHeight="1" thickBot="1">
      <c r="A17" s="11"/>
      <c r="B17" s="10"/>
      <c r="C17" s="10"/>
      <c r="D17" s="10"/>
      <c r="E17" s="10"/>
      <c r="F17" s="10"/>
      <c r="G17" s="10"/>
      <c r="H17" s="56" t="s">
        <v>10</v>
      </c>
      <c r="I17" s="77">
        <f>SUM(I10:I16)</f>
        <v>0</v>
      </c>
      <c r="J17" s="8">
        <f>IF(I17&gt;40,40,I17)</f>
        <v>0</v>
      </c>
      <c r="K17" s="8">
        <f>SUM(K10:K16)</f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9" s="9" customFormat="1" ht="8.25" customHeight="1" thickBot="1">
      <c r="A18" s="11"/>
      <c r="B18" s="10"/>
      <c r="C18" s="10"/>
      <c r="D18" s="10"/>
      <c r="E18" s="10"/>
      <c r="F18" s="10"/>
      <c r="G18" s="10"/>
      <c r="H18" s="10"/>
      <c r="I18" s="10"/>
    </row>
    <row r="19" spans="1:9" s="12" customFormat="1" ht="19.5" customHeight="1">
      <c r="A19" s="176" t="s">
        <v>2</v>
      </c>
      <c r="B19" s="164" t="s">
        <v>0</v>
      </c>
      <c r="C19" s="167" t="s">
        <v>40</v>
      </c>
      <c r="D19" s="168"/>
      <c r="E19" s="168"/>
      <c r="F19" s="168"/>
      <c r="G19" s="168"/>
      <c r="H19" s="168"/>
      <c r="I19" s="156" t="str">
        <f>I7</f>
        <v>Hours Worked</v>
      </c>
    </row>
    <row r="20" spans="1:9" s="3" customFormat="1" ht="27.75" customHeight="1" thickBot="1">
      <c r="A20" s="177"/>
      <c r="B20" s="165"/>
      <c r="C20" s="185" t="s">
        <v>43</v>
      </c>
      <c r="D20" s="186"/>
      <c r="E20" s="186"/>
      <c r="F20" s="186"/>
      <c r="G20" s="186"/>
      <c r="H20" s="186"/>
      <c r="I20" s="157"/>
    </row>
    <row r="21" spans="1:9" s="3" customFormat="1" ht="27.75" customHeight="1" thickBot="1">
      <c r="A21" s="178"/>
      <c r="B21" s="166"/>
      <c r="C21" s="52" t="s">
        <v>12</v>
      </c>
      <c r="D21" s="53" t="s">
        <v>13</v>
      </c>
      <c r="E21" s="52" t="s">
        <v>12</v>
      </c>
      <c r="F21" s="53" t="s">
        <v>13</v>
      </c>
      <c r="G21" s="52" t="s">
        <v>12</v>
      </c>
      <c r="H21" s="53" t="s">
        <v>13</v>
      </c>
      <c r="I21" s="158"/>
    </row>
    <row r="22" spans="1:17" ht="34.5" customHeight="1">
      <c r="A22" s="58" t="s">
        <v>3</v>
      </c>
      <c r="B22" s="126">
        <v>45278</v>
      </c>
      <c r="C22" s="111"/>
      <c r="D22" s="112"/>
      <c r="E22" s="117"/>
      <c r="F22" s="117"/>
      <c r="G22" s="118"/>
      <c r="H22" s="119"/>
      <c r="I22" s="125" t="str">
        <f aca="true" t="shared" si="3" ref="I22:I28">IF(((IF(H22&lt;G22,H22+1-G22,H22-G22)+IF(F22&lt;E22,F22+1-E22,F22-E22)+IF(D22&lt;C22,D22+1-C22,D22-C22))*24)=0,"  ",ROUND((IF(H22&lt;G22,H22+1-G22,H22-G22)+IF(F22&lt;E22,F22+1-E22,F22-E22)+IF(D22&lt;C22,D22+1-C22,D22-C22))*24,2))</f>
        <v>  </v>
      </c>
      <c r="J22" s="54" t="str">
        <f aca="true" t="shared" si="4" ref="J22:J28">IF(AND(L22&gt;40,L21&lt;40),40-L21,IF(L22&lt;=40,I22,0))</f>
        <v>  </v>
      </c>
      <c r="K22" s="54">
        <f>IF(ISBLANK(I22)=FALSE,IF(AND(L22&gt;40,L21&lt;40),L22-40,IF(L22&gt;40,I22,"")),"")</f>
      </c>
      <c r="L22" s="115">
        <f>SUM($I$22:I22)</f>
        <v>0</v>
      </c>
      <c r="M22" s="6"/>
      <c r="N22" s="6"/>
      <c r="O22" s="6"/>
      <c r="P22" s="6"/>
      <c r="Q22" s="6"/>
    </row>
    <row r="23" spans="1:17" ht="34.5" customHeight="1">
      <c r="A23" s="59" t="s">
        <v>4</v>
      </c>
      <c r="B23" s="127">
        <v>45279</v>
      </c>
      <c r="C23" s="111"/>
      <c r="D23" s="112"/>
      <c r="E23" s="120"/>
      <c r="F23" s="120"/>
      <c r="G23" s="121"/>
      <c r="H23" s="112"/>
      <c r="I23" s="125" t="str">
        <f t="shared" si="3"/>
        <v>  </v>
      </c>
      <c r="J23" s="54" t="str">
        <f t="shared" si="4"/>
        <v>  </v>
      </c>
      <c r="K23" s="54">
        <f aca="true" t="shared" si="5" ref="K23:K28">IF(ISBLANK(I23)=FALSE,IF(AND(L23&gt;40,L22&lt;40),L23-40,IF(L23&gt;40,I23,"")),"")</f>
      </c>
      <c r="L23" s="115">
        <f>SUM($I$22:I23)</f>
        <v>0</v>
      </c>
      <c r="M23" s="6"/>
      <c r="N23" s="6"/>
      <c r="O23" s="6"/>
      <c r="P23" s="6"/>
      <c r="Q23" s="6"/>
    </row>
    <row r="24" spans="1:17" ht="34.5" customHeight="1">
      <c r="A24" s="59" t="s">
        <v>5</v>
      </c>
      <c r="B24" s="127">
        <v>45280</v>
      </c>
      <c r="C24" s="111"/>
      <c r="D24" s="112"/>
      <c r="E24" s="120"/>
      <c r="F24" s="120"/>
      <c r="G24" s="121"/>
      <c r="H24" s="112"/>
      <c r="I24" s="125" t="str">
        <f t="shared" si="3"/>
        <v>  </v>
      </c>
      <c r="J24" s="54" t="str">
        <f t="shared" si="4"/>
        <v>  </v>
      </c>
      <c r="K24" s="54">
        <f t="shared" si="5"/>
      </c>
      <c r="L24" s="115">
        <f>SUM($I$22:I24)</f>
        <v>0</v>
      </c>
      <c r="M24" s="6"/>
      <c r="N24" s="6"/>
      <c r="O24" s="6"/>
      <c r="P24" s="6"/>
      <c r="Q24" s="6"/>
    </row>
    <row r="25" spans="1:17" ht="34.5" customHeight="1">
      <c r="A25" s="59" t="s">
        <v>6</v>
      </c>
      <c r="B25" s="127">
        <v>45281</v>
      </c>
      <c r="C25" s="111"/>
      <c r="D25" s="112"/>
      <c r="E25" s="120"/>
      <c r="F25" s="120"/>
      <c r="G25" s="121"/>
      <c r="H25" s="112"/>
      <c r="I25" s="125" t="str">
        <f t="shared" si="3"/>
        <v>  </v>
      </c>
      <c r="J25" s="54" t="str">
        <f t="shared" si="4"/>
        <v>  </v>
      </c>
      <c r="K25" s="54">
        <f t="shared" si="5"/>
      </c>
      <c r="L25" s="115">
        <f>SUM($I$22:I25)</f>
        <v>0</v>
      </c>
      <c r="M25" s="6"/>
      <c r="N25" s="6"/>
      <c r="O25" s="6"/>
      <c r="P25" s="6"/>
      <c r="Q25" s="6"/>
    </row>
    <row r="26" spans="1:45" ht="34.5" customHeight="1">
      <c r="A26" s="188" t="s">
        <v>7</v>
      </c>
      <c r="B26" s="189">
        <v>45282</v>
      </c>
      <c r="C26" s="190"/>
      <c r="D26" s="191"/>
      <c r="E26" s="192"/>
      <c r="F26" s="192"/>
      <c r="G26" s="193"/>
      <c r="H26" s="191"/>
      <c r="I26" s="194" t="str">
        <f t="shared" si="3"/>
        <v>  </v>
      </c>
      <c r="J26" s="54" t="str">
        <f t="shared" si="4"/>
        <v>  </v>
      </c>
      <c r="K26" s="54">
        <f t="shared" si="5"/>
      </c>
      <c r="L26" s="115">
        <f>SUM($I$22:I26)</f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12" s="9" customFormat="1" ht="34.5" customHeight="1">
      <c r="A27" s="59" t="s">
        <v>8</v>
      </c>
      <c r="B27" s="127">
        <v>45283</v>
      </c>
      <c r="C27" s="111"/>
      <c r="D27" s="112"/>
      <c r="E27" s="120"/>
      <c r="F27" s="120"/>
      <c r="G27" s="121"/>
      <c r="H27" s="112"/>
      <c r="I27" s="125" t="str">
        <f t="shared" si="3"/>
        <v>  </v>
      </c>
      <c r="J27" s="54" t="str">
        <f t="shared" si="4"/>
        <v>  </v>
      </c>
      <c r="K27" s="54">
        <f t="shared" si="5"/>
      </c>
      <c r="L27" s="115">
        <f>SUM($I$22:I27)</f>
        <v>0</v>
      </c>
    </row>
    <row r="28" spans="1:45" ht="34.5" customHeight="1" thickBot="1">
      <c r="A28" s="63" t="s">
        <v>9</v>
      </c>
      <c r="B28" s="128">
        <v>45284</v>
      </c>
      <c r="C28" s="122"/>
      <c r="D28" s="123"/>
      <c r="E28" s="123"/>
      <c r="F28" s="123"/>
      <c r="G28" s="123"/>
      <c r="H28" s="124"/>
      <c r="I28" s="125" t="str">
        <f t="shared" si="3"/>
        <v>  </v>
      </c>
      <c r="J28" s="54" t="str">
        <f t="shared" si="4"/>
        <v>  </v>
      </c>
      <c r="K28" s="54">
        <f t="shared" si="5"/>
      </c>
      <c r="L28" s="115">
        <f>SUM($I$22:I28)</f>
        <v>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17" ht="30" customHeight="1" thickBot="1">
      <c r="A29" s="11"/>
      <c r="B29" s="10"/>
      <c r="C29" s="10"/>
      <c r="D29" s="10"/>
      <c r="E29" s="10"/>
      <c r="F29" s="10"/>
      <c r="G29" s="10"/>
      <c r="H29" s="56" t="s">
        <v>26</v>
      </c>
      <c r="I29" s="77">
        <f>SUM(I22:I28)</f>
        <v>0</v>
      </c>
      <c r="J29" s="8">
        <f>IF(I29&gt;40,40,I29)</f>
        <v>0</v>
      </c>
      <c r="K29" s="8">
        <f>SUM(K22:K28)</f>
        <v>0</v>
      </c>
      <c r="L29" s="6"/>
      <c r="M29" s="6"/>
      <c r="N29" s="6"/>
      <c r="O29" s="6"/>
      <c r="P29" s="6"/>
      <c r="Q29" s="6"/>
    </row>
    <row r="30" spans="1:45" s="3" customFormat="1" ht="12.75" customHeight="1" thickBot="1">
      <c r="A30" s="187" t="s">
        <v>44</v>
      </c>
      <c r="B30" s="187"/>
      <c r="C30" s="187"/>
      <c r="D30" s="4"/>
      <c r="E30" s="4"/>
      <c r="F30" s="4"/>
      <c r="G30" s="4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5:17" ht="35.25" customHeight="1" thickBot="1">
      <c r="E31" s="169" t="s">
        <v>18</v>
      </c>
      <c r="F31" s="170"/>
      <c r="G31" s="96" t="str">
        <f>I19</f>
        <v>Hours Worked</v>
      </c>
      <c r="H31" s="97" t="s">
        <v>36</v>
      </c>
      <c r="I31" s="97" t="s">
        <v>37</v>
      </c>
      <c r="L31" s="6"/>
      <c r="M31" s="6"/>
      <c r="N31" s="6"/>
      <c r="O31" s="6"/>
      <c r="P31" s="6"/>
      <c r="Q31" s="6"/>
    </row>
    <row r="32" spans="5:17" ht="42.75" customHeight="1" thickBot="1">
      <c r="E32" s="171"/>
      <c r="F32" s="172"/>
      <c r="G32" s="98">
        <f>I17+I29</f>
        <v>0</v>
      </c>
      <c r="H32" s="99">
        <f>J17+J29</f>
        <v>0</v>
      </c>
      <c r="I32" s="99">
        <f>K17+K29</f>
        <v>0</v>
      </c>
      <c r="L32" s="6"/>
      <c r="M32" s="6"/>
      <c r="N32" s="6"/>
      <c r="O32" s="6"/>
      <c r="P32" s="6"/>
      <c r="Q32" s="6"/>
    </row>
    <row r="33" spans="1:17" ht="15" customHeight="1" hidden="1">
      <c r="A33" s="85"/>
      <c r="B33" s="85"/>
      <c r="C33" s="86"/>
      <c r="D33" s="57"/>
      <c r="E33" s="57"/>
      <c r="F33" s="57"/>
      <c r="G33" s="87"/>
      <c r="H33" s="87"/>
      <c r="I33" s="88"/>
      <c r="L33" s="6"/>
      <c r="M33" s="6"/>
      <c r="N33" s="6"/>
      <c r="O33" s="6"/>
      <c r="P33" s="6"/>
      <c r="Q33" s="6"/>
    </row>
    <row r="34" spans="1:17" ht="54" customHeight="1" hidden="1">
      <c r="A34" s="91"/>
      <c r="B34" s="180"/>
      <c r="C34" s="163"/>
      <c r="D34" s="163"/>
      <c r="E34" s="92"/>
      <c r="F34" s="162"/>
      <c r="G34" s="163"/>
      <c r="H34" s="93"/>
      <c r="I34" s="94"/>
      <c r="J34" s="79"/>
      <c r="K34" s="79"/>
      <c r="L34" s="5"/>
      <c r="P34" s="6"/>
      <c r="Q34" s="6"/>
    </row>
    <row r="35" spans="1:17" ht="13.5" hidden="1">
      <c r="A35" s="95"/>
      <c r="B35" s="162"/>
      <c r="C35" s="179"/>
      <c r="D35" s="179"/>
      <c r="E35" s="11"/>
      <c r="F35" s="162"/>
      <c r="G35" s="163"/>
      <c r="H35" s="11"/>
      <c r="I35" s="162"/>
      <c r="P35" s="6"/>
      <c r="Q35" s="6"/>
    </row>
    <row r="36" spans="1:17" ht="54" customHeight="1" hidden="1">
      <c r="A36" s="91"/>
      <c r="B36" s="179"/>
      <c r="C36" s="179"/>
      <c r="D36" s="179"/>
      <c r="E36" s="92"/>
      <c r="F36" s="163"/>
      <c r="G36" s="163"/>
      <c r="H36" s="93"/>
      <c r="I36" s="163"/>
      <c r="J36" s="79"/>
      <c r="K36" s="79"/>
      <c r="L36" s="5"/>
      <c r="P36" s="6"/>
      <c r="Q36" s="6"/>
    </row>
    <row r="37" spans="1:9" ht="14.25" customHeight="1" hidden="1">
      <c r="A37" s="14"/>
      <c r="B37" s="116"/>
      <c r="C37" s="114"/>
      <c r="D37" s="114"/>
      <c r="E37" s="11"/>
      <c r="F37" s="116"/>
      <c r="G37" s="114"/>
      <c r="H37" s="11"/>
      <c r="I37" s="162"/>
    </row>
    <row r="38" spans="1:17" ht="29.25" customHeight="1">
      <c r="A38" s="155" t="s">
        <v>45</v>
      </c>
      <c r="B38" s="155"/>
      <c r="C38" s="155"/>
      <c r="D38" s="155" t="s">
        <v>46</v>
      </c>
      <c r="E38" s="155"/>
      <c r="F38" s="155"/>
      <c r="G38" s="114"/>
      <c r="H38" s="93"/>
      <c r="I38" s="163"/>
      <c r="J38" s="79"/>
      <c r="K38" s="79"/>
      <c r="L38" s="5"/>
      <c r="P38" s="6"/>
      <c r="Q38" s="6"/>
    </row>
    <row r="39" spans="1:17" s="65" customFormat="1" ht="13.5">
      <c r="A39" s="64"/>
      <c r="L39" s="66"/>
      <c r="M39" s="66"/>
      <c r="N39" s="66"/>
      <c r="O39" s="66"/>
      <c r="P39" s="66"/>
      <c r="Q39" s="66"/>
    </row>
    <row r="40" spans="1:17" s="65" customFormat="1" ht="13.5">
      <c r="A40" s="64"/>
      <c r="L40" s="66"/>
      <c r="M40" s="66"/>
      <c r="N40" s="66"/>
      <c r="O40" s="66"/>
      <c r="P40" s="66"/>
      <c r="Q40" s="66"/>
    </row>
    <row r="41" spans="1:17" s="65" customFormat="1" ht="13.5">
      <c r="A41" s="64"/>
      <c r="L41" s="66"/>
      <c r="M41" s="66"/>
      <c r="N41" s="66"/>
      <c r="O41" s="66"/>
      <c r="P41" s="66"/>
      <c r="Q41" s="66"/>
    </row>
    <row r="42" spans="1:17" s="65" customFormat="1" ht="13.5">
      <c r="A42" s="64"/>
      <c r="L42" s="66"/>
      <c r="M42" s="66"/>
      <c r="N42" s="66"/>
      <c r="O42" s="66"/>
      <c r="P42" s="66"/>
      <c r="Q42" s="66"/>
    </row>
    <row r="43" spans="1:17" s="65" customFormat="1" ht="13.5">
      <c r="A43" s="64"/>
      <c r="L43" s="66"/>
      <c r="M43" s="66"/>
      <c r="N43" s="66"/>
      <c r="O43" s="66"/>
      <c r="P43" s="66"/>
      <c r="Q43" s="66"/>
    </row>
    <row r="44" spans="1:17" s="65" customFormat="1" ht="13.5">
      <c r="A44" s="64"/>
      <c r="L44" s="66"/>
      <c r="M44" s="66"/>
      <c r="N44" s="66"/>
      <c r="O44" s="66"/>
      <c r="P44" s="66"/>
      <c r="Q44" s="66"/>
    </row>
    <row r="45" spans="1:17" s="65" customFormat="1" ht="13.5">
      <c r="A45" s="64"/>
      <c r="L45" s="66"/>
      <c r="M45" s="66"/>
      <c r="N45" s="66"/>
      <c r="O45" s="66"/>
      <c r="P45" s="66"/>
      <c r="Q45" s="66"/>
    </row>
    <row r="46" spans="1:17" s="65" customFormat="1" ht="13.5">
      <c r="A46" s="64"/>
      <c r="L46" s="66"/>
      <c r="M46" s="66"/>
      <c r="N46" s="66"/>
      <c r="O46" s="66"/>
      <c r="P46" s="66"/>
      <c r="Q46" s="66"/>
    </row>
    <row r="47" spans="1:17" s="65" customFormat="1" ht="13.5">
      <c r="A47" s="64"/>
      <c r="L47" s="66"/>
      <c r="M47" s="66"/>
      <c r="N47" s="66"/>
      <c r="O47" s="66"/>
      <c r="P47" s="66"/>
      <c r="Q47" s="66"/>
    </row>
    <row r="48" spans="1:17" s="65" customFormat="1" ht="13.5">
      <c r="A48" s="64"/>
      <c r="L48" s="66"/>
      <c r="M48" s="66"/>
      <c r="N48" s="66"/>
      <c r="O48" s="66"/>
      <c r="P48" s="66"/>
      <c r="Q48" s="66"/>
    </row>
    <row r="49" spans="1:17" s="65" customFormat="1" ht="13.5">
      <c r="A49" s="64"/>
      <c r="L49" s="66"/>
      <c r="M49" s="66"/>
      <c r="N49" s="66"/>
      <c r="O49" s="66"/>
      <c r="P49" s="66"/>
      <c r="Q49" s="66"/>
    </row>
    <row r="50" spans="1:17" s="65" customFormat="1" ht="13.5">
      <c r="A50" s="64"/>
      <c r="L50" s="66"/>
      <c r="M50" s="66"/>
      <c r="N50" s="66"/>
      <c r="O50" s="66"/>
      <c r="P50" s="66"/>
      <c r="Q50" s="66"/>
    </row>
    <row r="51" spans="1:17" s="65" customFormat="1" ht="13.5">
      <c r="A51" s="64"/>
      <c r="L51" s="66"/>
      <c r="M51" s="66"/>
      <c r="N51" s="66"/>
      <c r="O51" s="66"/>
      <c r="P51" s="66"/>
      <c r="Q51" s="66"/>
    </row>
    <row r="52" spans="1:17" s="65" customFormat="1" ht="13.5">
      <c r="A52" s="64"/>
      <c r="L52" s="66"/>
      <c r="M52" s="66"/>
      <c r="N52" s="66"/>
      <c r="O52" s="66"/>
      <c r="P52" s="66"/>
      <c r="Q52" s="66"/>
    </row>
  </sheetData>
  <sheetProtection sheet="1" scenarios="1"/>
  <mergeCells count="25">
    <mergeCell ref="I37:I38"/>
    <mergeCell ref="A38:C38"/>
    <mergeCell ref="D38:F38"/>
    <mergeCell ref="E31:F32"/>
    <mergeCell ref="B34:D34"/>
    <mergeCell ref="F34:G34"/>
    <mergeCell ref="B35:D36"/>
    <mergeCell ref="F35:G36"/>
    <mergeCell ref="I35:I36"/>
    <mergeCell ref="A19:A21"/>
    <mergeCell ref="B19:B21"/>
    <mergeCell ref="C19:H19"/>
    <mergeCell ref="I19:I21"/>
    <mergeCell ref="C20:H20"/>
    <mergeCell ref="A30:C30"/>
    <mergeCell ref="C2:G2"/>
    <mergeCell ref="B3:C3"/>
    <mergeCell ref="G3:H3"/>
    <mergeCell ref="H5:I5"/>
    <mergeCell ref="H6:I6"/>
    <mergeCell ref="A7:A9"/>
    <mergeCell ref="B7:B9"/>
    <mergeCell ref="C7:H7"/>
    <mergeCell ref="I7:I9"/>
    <mergeCell ref="C8:H8"/>
  </mergeCells>
  <conditionalFormatting sqref="A10:I10">
    <cfRule type="expression" priority="8" dxfId="0" stopIfTrue="1">
      <formula>$I10&gt;8</formula>
    </cfRule>
  </conditionalFormatting>
  <conditionalFormatting sqref="A11:I11">
    <cfRule type="expression" priority="7" dxfId="0" stopIfTrue="1">
      <formula>$I11&gt;8</formula>
    </cfRule>
  </conditionalFormatting>
  <conditionalFormatting sqref="A12:I15">
    <cfRule type="expression" priority="6" dxfId="0" stopIfTrue="1">
      <formula>$I12&gt;8</formula>
    </cfRule>
  </conditionalFormatting>
  <conditionalFormatting sqref="A16:I16">
    <cfRule type="expression" priority="5" dxfId="0" stopIfTrue="1">
      <formula>$I16&gt;8</formula>
    </cfRule>
  </conditionalFormatting>
  <conditionalFormatting sqref="A22:I22">
    <cfRule type="expression" priority="4" dxfId="0" stopIfTrue="1">
      <formula>$I22&gt;8</formula>
    </cfRule>
  </conditionalFormatting>
  <conditionalFormatting sqref="A23:I23">
    <cfRule type="expression" priority="3" dxfId="0" stopIfTrue="1">
      <formula>$I23&gt;8</formula>
    </cfRule>
  </conditionalFormatting>
  <conditionalFormatting sqref="A24:I27">
    <cfRule type="expression" priority="2" dxfId="0" stopIfTrue="1">
      <formula>$I24&gt;8</formula>
    </cfRule>
  </conditionalFormatting>
  <conditionalFormatting sqref="A28:I28">
    <cfRule type="expression" priority="1" dxfId="0" stopIfTrue="1">
      <formula>$I28&gt;8</formula>
    </cfRule>
  </conditionalFormatting>
  <dataValidations count="1">
    <dataValidation type="time" allowBlank="1" showInputMessage="1" showErrorMessage="1" error="Invalid Time" sqref="C22:H28 C10:H16">
      <formula1>0</formula1>
      <formula2>0.9993055555555556</formula2>
    </dataValidation>
  </dataValidations>
  <printOptions horizontalCentered="1" verticalCentered="1"/>
  <pageMargins left="1" right="1" top="0" bottom="0" header="0" footer="0"/>
  <pageSetup fitToHeight="1" fitToWidth="1" horizontalDpi="600" verticalDpi="600" orientation="portrait" scale="10" r:id="rId3"/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 transitionEvaluation="1" transitionEntry="1">
    <pageSetUpPr fitToPage="1"/>
  </sheetPr>
  <dimension ref="A2:BJ52"/>
  <sheetViews>
    <sheetView showGridLines="0" zoomScale="75" zoomScaleNormal="75" zoomScalePageLayoutView="0" workbookViewId="0" topLeftCell="A1">
      <selection activeCell="A1" sqref="A1"/>
    </sheetView>
  </sheetViews>
  <sheetFormatPr defaultColWidth="9.796875" defaultRowHeight="15"/>
  <cols>
    <col min="1" max="1" width="10.69921875" style="7" customWidth="1"/>
    <col min="2" max="2" width="11.296875" style="6" customWidth="1"/>
    <col min="3" max="4" width="10.69921875" style="6" customWidth="1"/>
    <col min="5" max="5" width="11.59765625" style="6" customWidth="1"/>
    <col min="6" max="9" width="10.69921875" style="6" customWidth="1"/>
    <col min="10" max="10" width="7.296875" style="6" hidden="1" customWidth="1"/>
    <col min="11" max="11" width="8" style="6" hidden="1" customWidth="1"/>
    <col min="12" max="12" width="7.3984375" style="1" hidden="1" customWidth="1"/>
    <col min="13" max="13" width="6.69921875" style="66" customWidth="1"/>
    <col min="14" max="15" width="6.09765625" style="66" customWidth="1"/>
    <col min="16" max="16" width="15.296875" style="1" customWidth="1"/>
    <col min="17" max="17" width="6.09765625" style="1" customWidth="1"/>
    <col min="18" max="19" width="9.69921875" style="6" customWidth="1"/>
    <col min="20" max="20" width="0" style="6" hidden="1" customWidth="1"/>
    <col min="21" max="16384" width="9.69921875" style="6" customWidth="1"/>
  </cols>
  <sheetData>
    <row r="1" ht="2.25" customHeight="1"/>
    <row r="2" spans="1:62" ht="42.75" customHeight="1" thickBot="1">
      <c r="A2" s="1"/>
      <c r="C2" s="181" t="s">
        <v>28</v>
      </c>
      <c r="D2" s="182"/>
      <c r="E2" s="182"/>
      <c r="F2" s="182"/>
      <c r="G2" s="182"/>
      <c r="H2" s="78"/>
      <c r="I2" s="78"/>
      <c r="J2" s="78"/>
      <c r="K2" s="78"/>
      <c r="L2" s="78"/>
      <c r="M2" s="67"/>
      <c r="N2" s="68"/>
      <c r="O2" s="6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5" s="11" customFormat="1" ht="69.75" customHeight="1" thickBot="1" thickTop="1">
      <c r="A3" s="110" t="s">
        <v>38</v>
      </c>
      <c r="B3" s="159">
        <f>Setup!G12</f>
        <v>0</v>
      </c>
      <c r="C3" s="160"/>
      <c r="D3" s="101" t="s">
        <v>16</v>
      </c>
      <c r="E3" s="131">
        <f>Setup!G16</f>
        <v>0</v>
      </c>
      <c r="F3" s="102" t="s">
        <v>11</v>
      </c>
      <c r="G3" s="173">
        <f>Setup!G13</f>
        <v>0</v>
      </c>
      <c r="H3" s="174"/>
      <c r="I3" s="103"/>
      <c r="L3" s="75"/>
      <c r="M3" s="69"/>
      <c r="N3" s="69"/>
      <c r="O3" s="69"/>
    </row>
    <row r="4" spans="1:13" s="11" customFormat="1" ht="34.5" customHeight="1" thickBot="1" thickTop="1">
      <c r="A4" s="104" t="s">
        <v>29</v>
      </c>
      <c r="B4" s="105"/>
      <c r="C4" s="106">
        <f>Setup!G14</f>
        <v>0</v>
      </c>
      <c r="D4" s="106"/>
      <c r="E4" s="107"/>
      <c r="F4" s="107" t="s">
        <v>33</v>
      </c>
      <c r="G4" s="108"/>
      <c r="H4" s="100">
        <f>Setup!G15</f>
        <v>0</v>
      </c>
      <c r="I4" s="109"/>
      <c r="J4" s="69"/>
      <c r="L4" s="69"/>
      <c r="M4" s="69"/>
    </row>
    <row r="5" spans="1:62" s="3" customFormat="1" ht="32.25" customHeight="1" thickTop="1">
      <c r="A5" s="89" t="s">
        <v>30</v>
      </c>
      <c r="B5" s="129">
        <v>45257</v>
      </c>
      <c r="D5" s="90" t="s">
        <v>31</v>
      </c>
      <c r="E5" s="130">
        <f>B28</f>
        <v>45270</v>
      </c>
      <c r="G5" s="76" t="s">
        <v>1</v>
      </c>
      <c r="H5" s="175">
        <f>E5+12</f>
        <v>45282</v>
      </c>
      <c r="I5" s="175"/>
      <c r="M5" s="70"/>
      <c r="N5" s="71"/>
      <c r="O5" s="7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7:9" ht="15.75" customHeight="1" thickBot="1">
      <c r="G6" s="6" t="s">
        <v>39</v>
      </c>
      <c r="H6" s="161"/>
      <c r="I6" s="161"/>
    </row>
    <row r="7" spans="1:45" s="13" customFormat="1" ht="18" customHeight="1">
      <c r="A7" s="176" t="s">
        <v>2</v>
      </c>
      <c r="B7" s="164" t="s">
        <v>0</v>
      </c>
      <c r="C7" s="167" t="s">
        <v>40</v>
      </c>
      <c r="D7" s="168"/>
      <c r="E7" s="168"/>
      <c r="F7" s="168"/>
      <c r="G7" s="168"/>
      <c r="H7" s="168"/>
      <c r="I7" s="156" t="s">
        <v>24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3" customFormat="1" ht="27" customHeight="1" thickBot="1">
      <c r="A8" s="177"/>
      <c r="B8" s="165"/>
      <c r="C8" s="183" t="s">
        <v>43</v>
      </c>
      <c r="D8" s="184"/>
      <c r="E8" s="184"/>
      <c r="F8" s="184"/>
      <c r="G8" s="184"/>
      <c r="H8" s="184"/>
      <c r="I8" s="15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3" customFormat="1" ht="27.75" customHeight="1" thickBot="1">
      <c r="A9" s="178"/>
      <c r="B9" s="166"/>
      <c r="C9" s="52" t="s">
        <v>12</v>
      </c>
      <c r="D9" s="53" t="s">
        <v>13</v>
      </c>
      <c r="E9" s="52" t="s">
        <v>12</v>
      </c>
      <c r="F9" s="53" t="s">
        <v>13</v>
      </c>
      <c r="G9" s="52" t="s">
        <v>12</v>
      </c>
      <c r="H9" s="53" t="s">
        <v>13</v>
      </c>
      <c r="I9" s="158"/>
      <c r="J9" s="12" t="s">
        <v>41</v>
      </c>
      <c r="K9" s="12" t="s">
        <v>37</v>
      </c>
      <c r="L9" s="12"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55" customFormat="1" ht="34.5" customHeight="1">
      <c r="A10" s="58" t="s">
        <v>3</v>
      </c>
      <c r="B10" s="126">
        <v>45257</v>
      </c>
      <c r="C10" s="111"/>
      <c r="D10" s="112"/>
      <c r="E10" s="117"/>
      <c r="F10" s="117"/>
      <c r="G10" s="118"/>
      <c r="H10" s="119"/>
      <c r="I10" s="125" t="str">
        <f aca="true" t="shared" si="0" ref="I10:I16">IF(((IF(H10&lt;G10,H10+1-G10,H10-G10)+IF(F10&lt;E10,F10+1-E10,F10-E10)+IF(D10&lt;C10,D10+1-C10,D10-C10))*24)=0,"  ",ROUND((IF(H10&lt;G10,H10+1-G10,H10-G10)+IF(F10&lt;E10,F10+1-E10,F10-E10)+IF(D10&lt;C10,D10+1-C10,D10-C10))*24,2))</f>
        <v>  </v>
      </c>
      <c r="J10" s="54" t="str">
        <f aca="true" t="shared" si="1" ref="J10:J16">IF(AND(L10&gt;40,L9&lt;40),40-L9,IF(L10&lt;=40,I10,0))</f>
        <v>  </v>
      </c>
      <c r="K10" s="54">
        <f>IF(ISBLANK(I10)=FALSE,IF(AND(L10&gt;40,L9&lt;40),L10-40,IF(L10&gt;40,I10,"")),"")</f>
      </c>
      <c r="L10" s="115">
        <f>SUM($I$10:I10)</f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s="55" customFormat="1" ht="34.5" customHeight="1">
      <c r="A11" s="59" t="s">
        <v>4</v>
      </c>
      <c r="B11" s="127">
        <v>45258</v>
      </c>
      <c r="C11" s="111"/>
      <c r="D11" s="112"/>
      <c r="E11" s="120"/>
      <c r="F11" s="120"/>
      <c r="G11" s="121"/>
      <c r="H11" s="112"/>
      <c r="I11" s="125" t="str">
        <f t="shared" si="0"/>
        <v>  </v>
      </c>
      <c r="J11" s="54" t="str">
        <f t="shared" si="1"/>
        <v>  </v>
      </c>
      <c r="K11" s="54">
        <f aca="true" t="shared" si="2" ref="K11:K16">IF(ISBLANK(I11)=FALSE,IF(AND(L11&gt;40,L10&lt;40),L11-40,IF(L11&gt;40,I11,"")),"")</f>
      </c>
      <c r="L11" s="115">
        <f>SUM($I$10:I11)</f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ht="34.5" customHeight="1">
      <c r="A12" s="59" t="s">
        <v>5</v>
      </c>
      <c r="B12" s="127">
        <v>45259</v>
      </c>
      <c r="C12" s="111"/>
      <c r="D12" s="112"/>
      <c r="E12" s="120"/>
      <c r="F12" s="120"/>
      <c r="G12" s="121"/>
      <c r="H12" s="112"/>
      <c r="I12" s="125" t="str">
        <f t="shared" si="0"/>
        <v>  </v>
      </c>
      <c r="J12" s="54" t="str">
        <f t="shared" si="1"/>
        <v>  </v>
      </c>
      <c r="K12" s="54">
        <f t="shared" si="2"/>
      </c>
      <c r="L12" s="115">
        <f>SUM($I$10:I12)</f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34.5" customHeight="1">
      <c r="A13" s="59" t="s">
        <v>6</v>
      </c>
      <c r="B13" s="127">
        <v>45260</v>
      </c>
      <c r="C13" s="111"/>
      <c r="D13" s="112"/>
      <c r="E13" s="120"/>
      <c r="F13" s="120"/>
      <c r="G13" s="121"/>
      <c r="H13" s="112"/>
      <c r="I13" s="125" t="str">
        <f t="shared" si="0"/>
        <v>  </v>
      </c>
      <c r="J13" s="54" t="str">
        <f t="shared" si="1"/>
        <v>  </v>
      </c>
      <c r="K13" s="54">
        <f t="shared" si="2"/>
      </c>
      <c r="L13" s="115">
        <f>SUM($I$10:I13)</f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ht="34.5" customHeight="1">
      <c r="A14" s="59" t="s">
        <v>7</v>
      </c>
      <c r="B14" s="127">
        <v>45261</v>
      </c>
      <c r="C14" s="111"/>
      <c r="D14" s="112"/>
      <c r="E14" s="120"/>
      <c r="F14" s="120"/>
      <c r="G14" s="121"/>
      <c r="H14" s="112"/>
      <c r="I14" s="125" t="str">
        <f t="shared" si="0"/>
        <v>  </v>
      </c>
      <c r="J14" s="54" t="str">
        <f t="shared" si="1"/>
        <v>  </v>
      </c>
      <c r="K14" s="54">
        <f t="shared" si="2"/>
      </c>
      <c r="L14" s="115">
        <f>SUM($I$10:I14)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34.5" customHeight="1">
      <c r="A15" s="59" t="s">
        <v>8</v>
      </c>
      <c r="B15" s="127">
        <v>45262</v>
      </c>
      <c r="C15" s="111"/>
      <c r="D15" s="112"/>
      <c r="E15" s="120"/>
      <c r="F15" s="120"/>
      <c r="G15" s="121"/>
      <c r="H15" s="112"/>
      <c r="I15" s="125" t="str">
        <f t="shared" si="0"/>
        <v>  </v>
      </c>
      <c r="J15" s="54" t="str">
        <f t="shared" si="1"/>
        <v>  </v>
      </c>
      <c r="K15" s="54">
        <f t="shared" si="2"/>
      </c>
      <c r="L15" s="115">
        <f>SUM($I$10:I15)</f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34.5" customHeight="1" thickBot="1">
      <c r="A16" s="63" t="s">
        <v>9</v>
      </c>
      <c r="B16" s="128">
        <v>45263</v>
      </c>
      <c r="C16" s="122"/>
      <c r="D16" s="123"/>
      <c r="E16" s="123"/>
      <c r="F16" s="123"/>
      <c r="G16" s="123"/>
      <c r="H16" s="124"/>
      <c r="I16" s="125" t="str">
        <f t="shared" si="0"/>
        <v>  </v>
      </c>
      <c r="J16" s="54" t="str">
        <f t="shared" si="1"/>
        <v>  </v>
      </c>
      <c r="K16" s="54">
        <f t="shared" si="2"/>
      </c>
      <c r="L16" s="115">
        <f>SUM($I$10:I16)</f>
        <v>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30.75" customHeight="1" thickBot="1">
      <c r="A17" s="11"/>
      <c r="B17" s="10"/>
      <c r="C17" s="10"/>
      <c r="D17" s="10"/>
      <c r="E17" s="10"/>
      <c r="F17" s="10"/>
      <c r="G17" s="10"/>
      <c r="H17" s="56" t="s">
        <v>10</v>
      </c>
      <c r="I17" s="77">
        <f>SUM(I10:I16)</f>
        <v>0</v>
      </c>
      <c r="J17" s="8">
        <f>IF(I17&gt;40,40,I17)</f>
        <v>0</v>
      </c>
      <c r="K17" s="8">
        <f>SUM(K10:K16)</f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9" s="9" customFormat="1" ht="8.25" customHeight="1" thickBot="1">
      <c r="A18" s="11"/>
      <c r="B18" s="10"/>
      <c r="C18" s="10"/>
      <c r="D18" s="10"/>
      <c r="E18" s="10"/>
      <c r="F18" s="10"/>
      <c r="G18" s="10"/>
      <c r="H18" s="10"/>
      <c r="I18" s="10"/>
    </row>
    <row r="19" spans="1:9" s="12" customFormat="1" ht="19.5" customHeight="1">
      <c r="A19" s="176" t="s">
        <v>2</v>
      </c>
      <c r="B19" s="164" t="s">
        <v>0</v>
      </c>
      <c r="C19" s="167" t="s">
        <v>40</v>
      </c>
      <c r="D19" s="168"/>
      <c r="E19" s="168"/>
      <c r="F19" s="168"/>
      <c r="G19" s="168"/>
      <c r="H19" s="168"/>
      <c r="I19" s="156" t="str">
        <f>I7</f>
        <v>Hours Worked</v>
      </c>
    </row>
    <row r="20" spans="1:9" s="3" customFormat="1" ht="27.75" customHeight="1" thickBot="1">
      <c r="A20" s="177"/>
      <c r="B20" s="165"/>
      <c r="C20" s="185" t="s">
        <v>43</v>
      </c>
      <c r="D20" s="186"/>
      <c r="E20" s="186"/>
      <c r="F20" s="186"/>
      <c r="G20" s="186"/>
      <c r="H20" s="186"/>
      <c r="I20" s="157"/>
    </row>
    <row r="21" spans="1:9" s="3" customFormat="1" ht="27.75" customHeight="1" thickBot="1">
      <c r="A21" s="178"/>
      <c r="B21" s="166"/>
      <c r="C21" s="52" t="s">
        <v>12</v>
      </c>
      <c r="D21" s="53" t="s">
        <v>13</v>
      </c>
      <c r="E21" s="52" t="s">
        <v>12</v>
      </c>
      <c r="F21" s="53" t="s">
        <v>13</v>
      </c>
      <c r="G21" s="52" t="s">
        <v>12</v>
      </c>
      <c r="H21" s="53" t="s">
        <v>13</v>
      </c>
      <c r="I21" s="158"/>
    </row>
    <row r="22" spans="1:17" ht="34.5" customHeight="1">
      <c r="A22" s="58" t="s">
        <v>3</v>
      </c>
      <c r="B22" s="126">
        <v>45264</v>
      </c>
      <c r="C22" s="111"/>
      <c r="D22" s="112"/>
      <c r="E22" s="117"/>
      <c r="F22" s="117"/>
      <c r="G22" s="118"/>
      <c r="H22" s="119"/>
      <c r="I22" s="125" t="str">
        <f aca="true" t="shared" si="3" ref="I22:I28">IF(((IF(H22&lt;G22,H22+1-G22,H22-G22)+IF(F22&lt;E22,F22+1-E22,F22-E22)+IF(D22&lt;C22,D22+1-C22,D22-C22))*24)=0,"  ",ROUND((IF(H22&lt;G22,H22+1-G22,H22-G22)+IF(F22&lt;E22,F22+1-E22,F22-E22)+IF(D22&lt;C22,D22+1-C22,D22-C22))*24,2))</f>
        <v>  </v>
      </c>
      <c r="J22" s="54" t="str">
        <f aca="true" t="shared" si="4" ref="J22:J28">IF(AND(L22&gt;40,L21&lt;40),40-L21,IF(L22&lt;=40,I22,0))</f>
        <v>  </v>
      </c>
      <c r="K22" s="54">
        <f>IF(ISBLANK(I22)=FALSE,IF(AND(L22&gt;40,L21&lt;40),L22-40,IF(L22&gt;40,I22,"")),"")</f>
      </c>
      <c r="L22" s="115">
        <f>SUM($I$22:I22)</f>
        <v>0</v>
      </c>
      <c r="M22" s="6"/>
      <c r="N22" s="6"/>
      <c r="O22" s="6"/>
      <c r="P22" s="6"/>
      <c r="Q22" s="6"/>
    </row>
    <row r="23" spans="1:17" ht="34.5" customHeight="1">
      <c r="A23" s="59" t="s">
        <v>4</v>
      </c>
      <c r="B23" s="127">
        <v>45265</v>
      </c>
      <c r="C23" s="111"/>
      <c r="D23" s="112"/>
      <c r="E23" s="120"/>
      <c r="F23" s="120"/>
      <c r="G23" s="121"/>
      <c r="H23" s="112"/>
      <c r="I23" s="125" t="str">
        <f t="shared" si="3"/>
        <v>  </v>
      </c>
      <c r="J23" s="54" t="str">
        <f t="shared" si="4"/>
        <v>  </v>
      </c>
      <c r="K23" s="54">
        <f aca="true" t="shared" si="5" ref="K23:K28">IF(ISBLANK(I23)=FALSE,IF(AND(L23&gt;40,L22&lt;40),L23-40,IF(L23&gt;40,I23,"")),"")</f>
      </c>
      <c r="L23" s="115">
        <f>SUM($I$22:I23)</f>
        <v>0</v>
      </c>
      <c r="M23" s="6"/>
      <c r="N23" s="6"/>
      <c r="O23" s="6"/>
      <c r="P23" s="6"/>
      <c r="Q23" s="6"/>
    </row>
    <row r="24" spans="1:17" ht="34.5" customHeight="1">
      <c r="A24" s="59" t="s">
        <v>5</v>
      </c>
      <c r="B24" s="127">
        <v>45266</v>
      </c>
      <c r="C24" s="111"/>
      <c r="D24" s="112"/>
      <c r="E24" s="120"/>
      <c r="F24" s="120"/>
      <c r="G24" s="121"/>
      <c r="H24" s="112"/>
      <c r="I24" s="125" t="str">
        <f t="shared" si="3"/>
        <v>  </v>
      </c>
      <c r="J24" s="54" t="str">
        <f t="shared" si="4"/>
        <v>  </v>
      </c>
      <c r="K24" s="54">
        <f t="shared" si="5"/>
      </c>
      <c r="L24" s="115">
        <f>SUM($I$22:I24)</f>
        <v>0</v>
      </c>
      <c r="M24" s="6"/>
      <c r="N24" s="6"/>
      <c r="O24" s="6"/>
      <c r="P24" s="6"/>
      <c r="Q24" s="6"/>
    </row>
    <row r="25" spans="1:17" ht="34.5" customHeight="1">
      <c r="A25" s="59" t="s">
        <v>6</v>
      </c>
      <c r="B25" s="127">
        <v>45267</v>
      </c>
      <c r="C25" s="111"/>
      <c r="D25" s="112"/>
      <c r="E25" s="120"/>
      <c r="F25" s="120"/>
      <c r="G25" s="121"/>
      <c r="H25" s="112"/>
      <c r="I25" s="125" t="str">
        <f t="shared" si="3"/>
        <v>  </v>
      </c>
      <c r="J25" s="54" t="str">
        <f t="shared" si="4"/>
        <v>  </v>
      </c>
      <c r="K25" s="54">
        <f t="shared" si="5"/>
      </c>
      <c r="L25" s="115">
        <f>SUM($I$22:I25)</f>
        <v>0</v>
      </c>
      <c r="M25" s="6"/>
      <c r="N25" s="6"/>
      <c r="O25" s="6"/>
      <c r="P25" s="6"/>
      <c r="Q25" s="6"/>
    </row>
    <row r="26" spans="1:45" ht="34.5" customHeight="1">
      <c r="A26" s="59" t="s">
        <v>7</v>
      </c>
      <c r="B26" s="127">
        <v>45268</v>
      </c>
      <c r="C26" s="111"/>
      <c r="D26" s="112"/>
      <c r="E26" s="120"/>
      <c r="F26" s="120"/>
      <c r="G26" s="121"/>
      <c r="H26" s="112"/>
      <c r="I26" s="125" t="str">
        <f t="shared" si="3"/>
        <v>  </v>
      </c>
      <c r="J26" s="54" t="str">
        <f t="shared" si="4"/>
        <v>  </v>
      </c>
      <c r="K26" s="54">
        <f t="shared" si="5"/>
      </c>
      <c r="L26" s="115">
        <f>SUM($I$22:I26)</f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12" s="9" customFormat="1" ht="34.5" customHeight="1">
      <c r="A27" s="59" t="s">
        <v>8</v>
      </c>
      <c r="B27" s="127">
        <v>45269</v>
      </c>
      <c r="C27" s="111"/>
      <c r="D27" s="112"/>
      <c r="E27" s="120"/>
      <c r="F27" s="120"/>
      <c r="G27" s="121"/>
      <c r="H27" s="112"/>
      <c r="I27" s="125" t="str">
        <f t="shared" si="3"/>
        <v>  </v>
      </c>
      <c r="J27" s="54" t="str">
        <f t="shared" si="4"/>
        <v>  </v>
      </c>
      <c r="K27" s="54">
        <f t="shared" si="5"/>
      </c>
      <c r="L27" s="115">
        <f>SUM($I$22:I27)</f>
        <v>0</v>
      </c>
    </row>
    <row r="28" spans="1:45" ht="34.5" customHeight="1" thickBot="1">
      <c r="A28" s="63" t="s">
        <v>9</v>
      </c>
      <c r="B28" s="128">
        <v>45270</v>
      </c>
      <c r="C28" s="122"/>
      <c r="D28" s="123"/>
      <c r="E28" s="123"/>
      <c r="F28" s="123"/>
      <c r="G28" s="123"/>
      <c r="H28" s="124"/>
      <c r="I28" s="125" t="str">
        <f t="shared" si="3"/>
        <v>  </v>
      </c>
      <c r="J28" s="54" t="str">
        <f t="shared" si="4"/>
        <v>  </v>
      </c>
      <c r="K28" s="54">
        <f t="shared" si="5"/>
      </c>
      <c r="L28" s="115">
        <f>SUM($I$22:I28)</f>
        <v>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17" ht="30" customHeight="1" thickBot="1">
      <c r="A29" s="11"/>
      <c r="B29" s="10"/>
      <c r="C29" s="10"/>
      <c r="D29" s="10"/>
      <c r="E29" s="10"/>
      <c r="F29" s="10"/>
      <c r="G29" s="10"/>
      <c r="H29" s="56" t="s">
        <v>26</v>
      </c>
      <c r="I29" s="77">
        <f>SUM(I22:I28)</f>
        <v>0</v>
      </c>
      <c r="J29" s="8">
        <f>IF(I29&gt;40,40,I29)</f>
        <v>0</v>
      </c>
      <c r="K29" s="8">
        <f>SUM(K22:K28)</f>
        <v>0</v>
      </c>
      <c r="L29" s="6"/>
      <c r="M29" s="6"/>
      <c r="N29" s="6"/>
      <c r="O29" s="6"/>
      <c r="P29" s="6"/>
      <c r="Q29" s="6"/>
    </row>
    <row r="30" spans="1:45" s="3" customFormat="1" ht="12.75" customHeight="1" thickBot="1">
      <c r="A30" s="187" t="s">
        <v>44</v>
      </c>
      <c r="B30" s="187"/>
      <c r="C30" s="187"/>
      <c r="D30" s="4"/>
      <c r="E30" s="4"/>
      <c r="F30" s="4"/>
      <c r="G30" s="4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5:17" ht="35.25" customHeight="1" thickBot="1">
      <c r="E31" s="169" t="s">
        <v>18</v>
      </c>
      <c r="F31" s="170"/>
      <c r="G31" s="96" t="str">
        <f>I19</f>
        <v>Hours Worked</v>
      </c>
      <c r="H31" s="97" t="s">
        <v>36</v>
      </c>
      <c r="I31" s="97" t="s">
        <v>37</v>
      </c>
      <c r="L31" s="6"/>
      <c r="M31" s="6"/>
      <c r="N31" s="6"/>
      <c r="O31" s="6"/>
      <c r="P31" s="6"/>
      <c r="Q31" s="6"/>
    </row>
    <row r="32" spans="5:17" ht="42.75" customHeight="1" thickBot="1">
      <c r="E32" s="171"/>
      <c r="F32" s="172"/>
      <c r="G32" s="98">
        <f>I17+I29</f>
        <v>0</v>
      </c>
      <c r="H32" s="99">
        <f>J17+J29</f>
        <v>0</v>
      </c>
      <c r="I32" s="99">
        <f>K17+K29</f>
        <v>0</v>
      </c>
      <c r="L32" s="6"/>
      <c r="M32" s="6"/>
      <c r="N32" s="6"/>
      <c r="O32" s="6"/>
      <c r="P32" s="6"/>
      <c r="Q32" s="6"/>
    </row>
    <row r="33" spans="1:17" ht="15" customHeight="1" hidden="1">
      <c r="A33" s="85"/>
      <c r="B33" s="85"/>
      <c r="C33" s="86"/>
      <c r="D33" s="57"/>
      <c r="E33" s="57"/>
      <c r="F33" s="57"/>
      <c r="G33" s="87"/>
      <c r="H33" s="87"/>
      <c r="I33" s="88"/>
      <c r="L33" s="6"/>
      <c r="M33" s="6"/>
      <c r="N33" s="6"/>
      <c r="O33" s="6"/>
      <c r="P33" s="6"/>
      <c r="Q33" s="6"/>
    </row>
    <row r="34" spans="1:17" ht="54" customHeight="1" hidden="1">
      <c r="A34" s="91"/>
      <c r="B34" s="180"/>
      <c r="C34" s="163"/>
      <c r="D34" s="163"/>
      <c r="E34" s="92"/>
      <c r="F34" s="162"/>
      <c r="G34" s="163"/>
      <c r="H34" s="93"/>
      <c r="I34" s="94"/>
      <c r="J34" s="79"/>
      <c r="K34" s="79"/>
      <c r="L34" s="5"/>
      <c r="P34" s="6"/>
      <c r="Q34" s="6"/>
    </row>
    <row r="35" spans="1:17" ht="13.5" hidden="1">
      <c r="A35" s="95"/>
      <c r="B35" s="162"/>
      <c r="C35" s="179"/>
      <c r="D35" s="179"/>
      <c r="E35" s="11"/>
      <c r="F35" s="162"/>
      <c r="G35" s="163"/>
      <c r="H35" s="11"/>
      <c r="I35" s="162"/>
      <c r="P35" s="6"/>
      <c r="Q35" s="6"/>
    </row>
    <row r="36" spans="1:17" ht="54" customHeight="1" hidden="1">
      <c r="A36" s="91"/>
      <c r="B36" s="179"/>
      <c r="C36" s="179"/>
      <c r="D36" s="179"/>
      <c r="E36" s="92"/>
      <c r="F36" s="163"/>
      <c r="G36" s="163"/>
      <c r="H36" s="93"/>
      <c r="I36" s="163"/>
      <c r="J36" s="79"/>
      <c r="K36" s="79"/>
      <c r="L36" s="5"/>
      <c r="P36" s="6"/>
      <c r="Q36" s="6"/>
    </row>
    <row r="37" spans="1:9" ht="14.25" customHeight="1" hidden="1">
      <c r="A37" s="14"/>
      <c r="B37" s="116"/>
      <c r="C37" s="114"/>
      <c r="D37" s="114"/>
      <c r="E37" s="11"/>
      <c r="F37" s="116"/>
      <c r="G37" s="114"/>
      <c r="H37" s="11"/>
      <c r="I37" s="162"/>
    </row>
    <row r="38" spans="1:17" ht="29.25" customHeight="1">
      <c r="A38" s="155" t="s">
        <v>45</v>
      </c>
      <c r="B38" s="155"/>
      <c r="C38" s="155"/>
      <c r="D38" s="155" t="s">
        <v>46</v>
      </c>
      <c r="E38" s="155"/>
      <c r="F38" s="155"/>
      <c r="G38" s="114"/>
      <c r="H38" s="93"/>
      <c r="I38" s="163"/>
      <c r="J38" s="79"/>
      <c r="K38" s="79"/>
      <c r="L38" s="5"/>
      <c r="P38" s="6"/>
      <c r="Q38" s="6"/>
    </row>
    <row r="39" spans="1:17" s="65" customFormat="1" ht="13.5">
      <c r="A39" s="64"/>
      <c r="L39" s="66"/>
      <c r="M39" s="66"/>
      <c r="N39" s="66"/>
      <c r="O39" s="66"/>
      <c r="P39" s="66"/>
      <c r="Q39" s="66"/>
    </row>
    <row r="40" spans="1:17" s="65" customFormat="1" ht="13.5">
      <c r="A40" s="64"/>
      <c r="L40" s="66"/>
      <c r="M40" s="66"/>
      <c r="N40" s="66"/>
      <c r="O40" s="66"/>
      <c r="P40" s="66"/>
      <c r="Q40" s="66"/>
    </row>
    <row r="41" spans="1:17" s="65" customFormat="1" ht="13.5">
      <c r="A41" s="64"/>
      <c r="L41" s="66"/>
      <c r="M41" s="66"/>
      <c r="N41" s="66"/>
      <c r="O41" s="66"/>
      <c r="P41" s="66"/>
      <c r="Q41" s="66"/>
    </row>
    <row r="42" spans="1:17" s="65" customFormat="1" ht="13.5">
      <c r="A42" s="64"/>
      <c r="L42" s="66"/>
      <c r="M42" s="66"/>
      <c r="N42" s="66"/>
      <c r="O42" s="66"/>
      <c r="P42" s="66"/>
      <c r="Q42" s="66"/>
    </row>
    <row r="43" spans="1:17" s="65" customFormat="1" ht="13.5">
      <c r="A43" s="64"/>
      <c r="L43" s="66"/>
      <c r="M43" s="66"/>
      <c r="N43" s="66"/>
      <c r="O43" s="66"/>
      <c r="P43" s="66"/>
      <c r="Q43" s="66"/>
    </row>
    <row r="44" spans="1:17" s="65" customFormat="1" ht="13.5">
      <c r="A44" s="64"/>
      <c r="L44" s="66"/>
      <c r="M44" s="66"/>
      <c r="N44" s="66"/>
      <c r="O44" s="66"/>
      <c r="P44" s="66"/>
      <c r="Q44" s="66"/>
    </row>
    <row r="45" spans="1:17" s="65" customFormat="1" ht="13.5">
      <c r="A45" s="64"/>
      <c r="L45" s="66"/>
      <c r="M45" s="66"/>
      <c r="N45" s="66"/>
      <c r="O45" s="66"/>
      <c r="P45" s="66"/>
      <c r="Q45" s="66"/>
    </row>
    <row r="46" spans="1:17" s="65" customFormat="1" ht="13.5">
      <c r="A46" s="64"/>
      <c r="L46" s="66"/>
      <c r="M46" s="66"/>
      <c r="N46" s="66"/>
      <c r="O46" s="66"/>
      <c r="P46" s="66"/>
      <c r="Q46" s="66"/>
    </row>
    <row r="47" spans="1:17" s="65" customFormat="1" ht="13.5">
      <c r="A47" s="64"/>
      <c r="L47" s="66"/>
      <c r="M47" s="66"/>
      <c r="N47" s="66"/>
      <c r="O47" s="66"/>
      <c r="P47" s="66"/>
      <c r="Q47" s="66"/>
    </row>
    <row r="48" spans="1:17" s="65" customFormat="1" ht="13.5">
      <c r="A48" s="64"/>
      <c r="L48" s="66"/>
      <c r="M48" s="66"/>
      <c r="N48" s="66"/>
      <c r="O48" s="66"/>
      <c r="P48" s="66"/>
      <c r="Q48" s="66"/>
    </row>
    <row r="49" spans="1:17" s="65" customFormat="1" ht="13.5">
      <c r="A49" s="64"/>
      <c r="L49" s="66"/>
      <c r="M49" s="66"/>
      <c r="N49" s="66"/>
      <c r="O49" s="66"/>
      <c r="P49" s="66"/>
      <c r="Q49" s="66"/>
    </row>
    <row r="50" spans="1:17" s="65" customFormat="1" ht="13.5">
      <c r="A50" s="64"/>
      <c r="L50" s="66"/>
      <c r="M50" s="66"/>
      <c r="N50" s="66"/>
      <c r="O50" s="66"/>
      <c r="P50" s="66"/>
      <c r="Q50" s="66"/>
    </row>
    <row r="51" spans="1:17" s="65" customFormat="1" ht="13.5">
      <c r="A51" s="64"/>
      <c r="L51" s="66"/>
      <c r="M51" s="66"/>
      <c r="N51" s="66"/>
      <c r="O51" s="66"/>
      <c r="P51" s="66"/>
      <c r="Q51" s="66"/>
    </row>
    <row r="52" spans="1:17" s="65" customFormat="1" ht="13.5">
      <c r="A52" s="64"/>
      <c r="L52" s="66"/>
      <c r="M52" s="66"/>
      <c r="N52" s="66"/>
      <c r="O52" s="66"/>
      <c r="P52" s="66"/>
      <c r="Q52" s="66"/>
    </row>
  </sheetData>
  <sheetProtection sheet="1" scenarios="1"/>
  <mergeCells count="25">
    <mergeCell ref="I37:I38"/>
    <mergeCell ref="A38:C38"/>
    <mergeCell ref="D38:F38"/>
    <mergeCell ref="E31:F32"/>
    <mergeCell ref="B34:D34"/>
    <mergeCell ref="F34:G34"/>
    <mergeCell ref="B35:D36"/>
    <mergeCell ref="F35:G36"/>
    <mergeCell ref="I35:I36"/>
    <mergeCell ref="A19:A21"/>
    <mergeCell ref="B19:B21"/>
    <mergeCell ref="C19:H19"/>
    <mergeCell ref="I19:I21"/>
    <mergeCell ref="C20:H20"/>
    <mergeCell ref="A30:C30"/>
    <mergeCell ref="C2:G2"/>
    <mergeCell ref="B3:C3"/>
    <mergeCell ref="G3:H3"/>
    <mergeCell ref="H5:I5"/>
    <mergeCell ref="H6:I6"/>
    <mergeCell ref="A7:A9"/>
    <mergeCell ref="B7:B9"/>
    <mergeCell ref="C7:H7"/>
    <mergeCell ref="I7:I9"/>
    <mergeCell ref="C8:H8"/>
  </mergeCells>
  <conditionalFormatting sqref="A10:I10">
    <cfRule type="expression" priority="8" dxfId="0" stopIfTrue="1">
      <formula>$I10&gt;8</formula>
    </cfRule>
  </conditionalFormatting>
  <conditionalFormatting sqref="A11:I11">
    <cfRule type="expression" priority="7" dxfId="0" stopIfTrue="1">
      <formula>$I11&gt;8</formula>
    </cfRule>
  </conditionalFormatting>
  <conditionalFormatting sqref="A12:I15">
    <cfRule type="expression" priority="6" dxfId="0" stopIfTrue="1">
      <formula>$I12&gt;8</formula>
    </cfRule>
  </conditionalFormatting>
  <conditionalFormatting sqref="A16:I16">
    <cfRule type="expression" priority="5" dxfId="0" stopIfTrue="1">
      <formula>$I16&gt;8</formula>
    </cfRule>
  </conditionalFormatting>
  <conditionalFormatting sqref="A22:I22">
    <cfRule type="expression" priority="4" dxfId="0" stopIfTrue="1">
      <formula>$I22&gt;8</formula>
    </cfRule>
  </conditionalFormatting>
  <conditionalFormatting sqref="A23:I23">
    <cfRule type="expression" priority="3" dxfId="0" stopIfTrue="1">
      <formula>$I23&gt;8</formula>
    </cfRule>
  </conditionalFormatting>
  <conditionalFormatting sqref="A24:I27">
    <cfRule type="expression" priority="2" dxfId="0" stopIfTrue="1">
      <formula>$I24&gt;8</formula>
    </cfRule>
  </conditionalFormatting>
  <conditionalFormatting sqref="A28:I28">
    <cfRule type="expression" priority="1" dxfId="0" stopIfTrue="1">
      <formula>$I28&gt;8</formula>
    </cfRule>
  </conditionalFormatting>
  <dataValidations count="1">
    <dataValidation type="time" allowBlank="1" showInputMessage="1" showErrorMessage="1" error="Invalid Time" sqref="C22:H28 C10:H16">
      <formula1>0</formula1>
      <formula2>0.9993055555555556</formula2>
    </dataValidation>
  </dataValidations>
  <printOptions horizontalCentered="1" verticalCentered="1"/>
  <pageMargins left="1" right="1" top="0" bottom="0" header="0" footer="0"/>
  <pageSetup fitToHeight="1" fitToWidth="1" horizontalDpi="600" verticalDpi="600" orientation="portrait" scale="10" r:id="rId3"/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 transitionEvaluation="1" transitionEntry="1">
    <pageSetUpPr fitToPage="1"/>
  </sheetPr>
  <dimension ref="A2:BJ52"/>
  <sheetViews>
    <sheetView showGridLines="0" zoomScale="75" zoomScaleNormal="75" zoomScalePageLayoutView="0" workbookViewId="0" topLeftCell="A1">
      <selection activeCell="A1" sqref="A1"/>
    </sheetView>
  </sheetViews>
  <sheetFormatPr defaultColWidth="9.796875" defaultRowHeight="15"/>
  <cols>
    <col min="1" max="1" width="10.69921875" style="7" customWidth="1"/>
    <col min="2" max="2" width="11.296875" style="6" customWidth="1"/>
    <col min="3" max="4" width="10.69921875" style="6" customWidth="1"/>
    <col min="5" max="5" width="11.59765625" style="6" customWidth="1"/>
    <col min="6" max="9" width="10.69921875" style="6" customWidth="1"/>
    <col min="10" max="10" width="7.296875" style="6" hidden="1" customWidth="1"/>
    <col min="11" max="11" width="8" style="6" hidden="1" customWidth="1"/>
    <col min="12" max="12" width="7.3984375" style="1" hidden="1" customWidth="1"/>
    <col min="13" max="13" width="6.69921875" style="66" customWidth="1"/>
    <col min="14" max="15" width="6.09765625" style="66" customWidth="1"/>
    <col min="16" max="16" width="15.296875" style="1" customWidth="1"/>
    <col min="17" max="17" width="6.09765625" style="1" customWidth="1"/>
    <col min="18" max="19" width="9.69921875" style="6" customWidth="1"/>
    <col min="20" max="20" width="0" style="6" hidden="1" customWidth="1"/>
    <col min="21" max="16384" width="9.69921875" style="6" customWidth="1"/>
  </cols>
  <sheetData>
    <row r="1" ht="2.25" customHeight="1"/>
    <row r="2" spans="1:62" ht="42.75" customHeight="1" thickBot="1">
      <c r="A2" s="1"/>
      <c r="C2" s="181" t="s">
        <v>28</v>
      </c>
      <c r="D2" s="182"/>
      <c r="E2" s="182"/>
      <c r="F2" s="182"/>
      <c r="G2" s="182"/>
      <c r="H2" s="78"/>
      <c r="I2" s="78"/>
      <c r="J2" s="78"/>
      <c r="K2" s="78"/>
      <c r="L2" s="78"/>
      <c r="M2" s="67"/>
      <c r="N2" s="68"/>
      <c r="O2" s="6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5" s="11" customFormat="1" ht="69.75" customHeight="1" thickBot="1" thickTop="1">
      <c r="A3" s="110" t="s">
        <v>38</v>
      </c>
      <c r="B3" s="159">
        <f>Setup!G12</f>
        <v>0</v>
      </c>
      <c r="C3" s="160"/>
      <c r="D3" s="101" t="s">
        <v>16</v>
      </c>
      <c r="E3" s="131">
        <f>Setup!G16</f>
        <v>0</v>
      </c>
      <c r="F3" s="102" t="s">
        <v>11</v>
      </c>
      <c r="G3" s="173">
        <f>Setup!G13</f>
        <v>0</v>
      </c>
      <c r="H3" s="174"/>
      <c r="I3" s="103"/>
      <c r="L3" s="75"/>
      <c r="M3" s="69"/>
      <c r="N3" s="69"/>
      <c r="O3" s="69"/>
    </row>
    <row r="4" spans="1:13" s="11" customFormat="1" ht="34.5" customHeight="1" thickBot="1" thickTop="1">
      <c r="A4" s="104" t="s">
        <v>29</v>
      </c>
      <c r="B4" s="105"/>
      <c r="C4" s="106">
        <f>Setup!G14</f>
        <v>0</v>
      </c>
      <c r="D4" s="106"/>
      <c r="E4" s="107"/>
      <c r="F4" s="107" t="s">
        <v>33</v>
      </c>
      <c r="G4" s="108"/>
      <c r="H4" s="100">
        <f>Setup!G15</f>
        <v>0</v>
      </c>
      <c r="I4" s="109"/>
      <c r="J4" s="69"/>
      <c r="L4" s="69"/>
      <c r="M4" s="69"/>
    </row>
    <row r="5" spans="1:62" s="3" customFormat="1" ht="32.25" customHeight="1" thickTop="1">
      <c r="A5" s="89" t="s">
        <v>30</v>
      </c>
      <c r="B5" s="129">
        <v>45243</v>
      </c>
      <c r="D5" s="90" t="s">
        <v>31</v>
      </c>
      <c r="E5" s="130">
        <f>B28</f>
        <v>45256</v>
      </c>
      <c r="G5" s="76" t="s">
        <v>1</v>
      </c>
      <c r="H5" s="175">
        <f>E5+12</f>
        <v>45268</v>
      </c>
      <c r="I5" s="175"/>
      <c r="M5" s="70"/>
      <c r="N5" s="71"/>
      <c r="O5" s="7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7:9" ht="15.75" customHeight="1" thickBot="1">
      <c r="G6" s="6" t="s">
        <v>39</v>
      </c>
      <c r="H6" s="161"/>
      <c r="I6" s="161"/>
    </row>
    <row r="7" spans="1:45" s="13" customFormat="1" ht="18" customHeight="1">
      <c r="A7" s="176" t="s">
        <v>2</v>
      </c>
      <c r="B7" s="164" t="s">
        <v>0</v>
      </c>
      <c r="C7" s="167" t="s">
        <v>40</v>
      </c>
      <c r="D7" s="168"/>
      <c r="E7" s="168"/>
      <c r="F7" s="168"/>
      <c r="G7" s="168"/>
      <c r="H7" s="168"/>
      <c r="I7" s="156" t="s">
        <v>24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3" customFormat="1" ht="27" customHeight="1" thickBot="1">
      <c r="A8" s="177"/>
      <c r="B8" s="165"/>
      <c r="C8" s="183" t="s">
        <v>43</v>
      </c>
      <c r="D8" s="184"/>
      <c r="E8" s="184"/>
      <c r="F8" s="184"/>
      <c r="G8" s="184"/>
      <c r="H8" s="184"/>
      <c r="I8" s="15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3" customFormat="1" ht="27.75" customHeight="1" thickBot="1">
      <c r="A9" s="178"/>
      <c r="B9" s="166"/>
      <c r="C9" s="52" t="s">
        <v>12</v>
      </c>
      <c r="D9" s="53" t="s">
        <v>13</v>
      </c>
      <c r="E9" s="52" t="s">
        <v>12</v>
      </c>
      <c r="F9" s="53" t="s">
        <v>13</v>
      </c>
      <c r="G9" s="52" t="s">
        <v>12</v>
      </c>
      <c r="H9" s="53" t="s">
        <v>13</v>
      </c>
      <c r="I9" s="158"/>
      <c r="J9" s="12" t="s">
        <v>41</v>
      </c>
      <c r="K9" s="12" t="s">
        <v>37</v>
      </c>
      <c r="L9" s="12"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55" customFormat="1" ht="34.5" customHeight="1">
      <c r="A10" s="58" t="s">
        <v>3</v>
      </c>
      <c r="B10" s="126">
        <v>45243</v>
      </c>
      <c r="C10" s="111"/>
      <c r="D10" s="112"/>
      <c r="E10" s="117"/>
      <c r="F10" s="117"/>
      <c r="G10" s="118"/>
      <c r="H10" s="119"/>
      <c r="I10" s="125" t="str">
        <f aca="true" t="shared" si="0" ref="I10:I16">IF(((IF(H10&lt;G10,H10+1-G10,H10-G10)+IF(F10&lt;E10,F10+1-E10,F10-E10)+IF(D10&lt;C10,D10+1-C10,D10-C10))*24)=0,"  ",ROUND((IF(H10&lt;G10,H10+1-G10,H10-G10)+IF(F10&lt;E10,F10+1-E10,F10-E10)+IF(D10&lt;C10,D10+1-C10,D10-C10))*24,2))</f>
        <v>  </v>
      </c>
      <c r="J10" s="54" t="str">
        <f aca="true" t="shared" si="1" ref="J10:J16">IF(AND(L10&gt;40,L9&lt;40),40-L9,IF(L10&lt;=40,I10,0))</f>
        <v>  </v>
      </c>
      <c r="K10" s="54">
        <f>IF(ISBLANK(I10)=FALSE,IF(AND(L10&gt;40,L9&lt;40),L10-40,IF(L10&gt;40,I10,"")),"")</f>
      </c>
      <c r="L10" s="115">
        <f>SUM($I$10:I10)</f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s="55" customFormat="1" ht="34.5" customHeight="1">
      <c r="A11" s="59" t="s">
        <v>4</v>
      </c>
      <c r="B11" s="127">
        <v>45244</v>
      </c>
      <c r="C11" s="111"/>
      <c r="D11" s="112"/>
      <c r="E11" s="120"/>
      <c r="F11" s="120"/>
      <c r="G11" s="121"/>
      <c r="H11" s="112"/>
      <c r="I11" s="125" t="str">
        <f t="shared" si="0"/>
        <v>  </v>
      </c>
      <c r="J11" s="54" t="str">
        <f t="shared" si="1"/>
        <v>  </v>
      </c>
      <c r="K11" s="54">
        <f aca="true" t="shared" si="2" ref="K11:K16">IF(ISBLANK(I11)=FALSE,IF(AND(L11&gt;40,L10&lt;40),L11-40,IF(L11&gt;40,I11,"")),"")</f>
      </c>
      <c r="L11" s="115">
        <f>SUM($I$10:I11)</f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ht="34.5" customHeight="1">
      <c r="A12" s="59" t="s">
        <v>5</v>
      </c>
      <c r="B12" s="127">
        <v>45245</v>
      </c>
      <c r="C12" s="111"/>
      <c r="D12" s="112"/>
      <c r="E12" s="120"/>
      <c r="F12" s="120"/>
      <c r="G12" s="121"/>
      <c r="H12" s="112"/>
      <c r="I12" s="125" t="str">
        <f t="shared" si="0"/>
        <v>  </v>
      </c>
      <c r="J12" s="54" t="str">
        <f t="shared" si="1"/>
        <v>  </v>
      </c>
      <c r="K12" s="54">
        <f t="shared" si="2"/>
      </c>
      <c r="L12" s="115">
        <f>SUM($I$10:I12)</f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34.5" customHeight="1">
      <c r="A13" s="59" t="s">
        <v>6</v>
      </c>
      <c r="B13" s="127">
        <v>45246</v>
      </c>
      <c r="C13" s="111"/>
      <c r="D13" s="112"/>
      <c r="E13" s="120"/>
      <c r="F13" s="120"/>
      <c r="G13" s="121"/>
      <c r="H13" s="112"/>
      <c r="I13" s="125" t="str">
        <f t="shared" si="0"/>
        <v>  </v>
      </c>
      <c r="J13" s="54" t="str">
        <f t="shared" si="1"/>
        <v>  </v>
      </c>
      <c r="K13" s="54">
        <f t="shared" si="2"/>
      </c>
      <c r="L13" s="115">
        <f>SUM($I$10:I13)</f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ht="34.5" customHeight="1">
      <c r="A14" s="59" t="s">
        <v>7</v>
      </c>
      <c r="B14" s="127">
        <v>45247</v>
      </c>
      <c r="C14" s="111"/>
      <c r="D14" s="112"/>
      <c r="E14" s="120"/>
      <c r="F14" s="120"/>
      <c r="G14" s="121"/>
      <c r="H14" s="112"/>
      <c r="I14" s="125" t="str">
        <f t="shared" si="0"/>
        <v>  </v>
      </c>
      <c r="J14" s="54" t="str">
        <f t="shared" si="1"/>
        <v>  </v>
      </c>
      <c r="K14" s="54">
        <f t="shared" si="2"/>
      </c>
      <c r="L14" s="115">
        <f>SUM($I$10:I14)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34.5" customHeight="1">
      <c r="A15" s="59" t="s">
        <v>8</v>
      </c>
      <c r="B15" s="127">
        <v>45248</v>
      </c>
      <c r="C15" s="111"/>
      <c r="D15" s="112"/>
      <c r="E15" s="120"/>
      <c r="F15" s="120"/>
      <c r="G15" s="121"/>
      <c r="H15" s="112"/>
      <c r="I15" s="125" t="str">
        <f t="shared" si="0"/>
        <v>  </v>
      </c>
      <c r="J15" s="54" t="str">
        <f t="shared" si="1"/>
        <v>  </v>
      </c>
      <c r="K15" s="54">
        <f t="shared" si="2"/>
      </c>
      <c r="L15" s="115">
        <f>SUM($I$10:I15)</f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34.5" customHeight="1" thickBot="1">
      <c r="A16" s="63" t="s">
        <v>9</v>
      </c>
      <c r="B16" s="128">
        <v>45249</v>
      </c>
      <c r="C16" s="122"/>
      <c r="D16" s="123"/>
      <c r="E16" s="123"/>
      <c r="F16" s="123"/>
      <c r="G16" s="123"/>
      <c r="H16" s="124"/>
      <c r="I16" s="125" t="str">
        <f t="shared" si="0"/>
        <v>  </v>
      </c>
      <c r="J16" s="54" t="str">
        <f t="shared" si="1"/>
        <v>  </v>
      </c>
      <c r="K16" s="54">
        <f t="shared" si="2"/>
      </c>
      <c r="L16" s="115">
        <f>SUM($I$10:I16)</f>
        <v>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30.75" customHeight="1" thickBot="1">
      <c r="A17" s="11"/>
      <c r="B17" s="10"/>
      <c r="C17" s="10"/>
      <c r="D17" s="10"/>
      <c r="E17" s="10"/>
      <c r="F17" s="10"/>
      <c r="G17" s="10"/>
      <c r="H17" s="56" t="s">
        <v>10</v>
      </c>
      <c r="I17" s="77">
        <f>SUM(I10:I16)</f>
        <v>0</v>
      </c>
      <c r="J17" s="8">
        <f>IF(I17&gt;40,40,I17)</f>
        <v>0</v>
      </c>
      <c r="K17" s="8">
        <f>SUM(K10:K16)</f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9" s="9" customFormat="1" ht="8.25" customHeight="1" thickBot="1">
      <c r="A18" s="11"/>
      <c r="B18" s="10"/>
      <c r="C18" s="10"/>
      <c r="D18" s="10"/>
      <c r="E18" s="10"/>
      <c r="F18" s="10"/>
      <c r="G18" s="10"/>
      <c r="H18" s="10"/>
      <c r="I18" s="10"/>
    </row>
    <row r="19" spans="1:9" s="12" customFormat="1" ht="19.5" customHeight="1">
      <c r="A19" s="176" t="s">
        <v>2</v>
      </c>
      <c r="B19" s="164" t="s">
        <v>0</v>
      </c>
      <c r="C19" s="167" t="s">
        <v>40</v>
      </c>
      <c r="D19" s="168"/>
      <c r="E19" s="168"/>
      <c r="F19" s="168"/>
      <c r="G19" s="168"/>
      <c r="H19" s="168"/>
      <c r="I19" s="156" t="str">
        <f>I7</f>
        <v>Hours Worked</v>
      </c>
    </row>
    <row r="20" spans="1:9" s="3" customFormat="1" ht="27.75" customHeight="1" thickBot="1">
      <c r="A20" s="177"/>
      <c r="B20" s="165"/>
      <c r="C20" s="185" t="s">
        <v>43</v>
      </c>
      <c r="D20" s="186"/>
      <c r="E20" s="186"/>
      <c r="F20" s="186"/>
      <c r="G20" s="186"/>
      <c r="H20" s="186"/>
      <c r="I20" s="157"/>
    </row>
    <row r="21" spans="1:9" s="3" customFormat="1" ht="27.75" customHeight="1" thickBot="1">
      <c r="A21" s="178"/>
      <c r="B21" s="166"/>
      <c r="C21" s="52" t="s">
        <v>12</v>
      </c>
      <c r="D21" s="53" t="s">
        <v>13</v>
      </c>
      <c r="E21" s="52" t="s">
        <v>12</v>
      </c>
      <c r="F21" s="53" t="s">
        <v>13</v>
      </c>
      <c r="G21" s="52" t="s">
        <v>12</v>
      </c>
      <c r="H21" s="53" t="s">
        <v>13</v>
      </c>
      <c r="I21" s="158"/>
    </row>
    <row r="22" spans="1:17" ht="34.5" customHeight="1">
      <c r="A22" s="58" t="s">
        <v>3</v>
      </c>
      <c r="B22" s="126">
        <v>45250</v>
      </c>
      <c r="C22" s="111"/>
      <c r="D22" s="112"/>
      <c r="E22" s="117"/>
      <c r="F22" s="117"/>
      <c r="G22" s="118"/>
      <c r="H22" s="119"/>
      <c r="I22" s="125" t="str">
        <f aca="true" t="shared" si="3" ref="I22:I28">IF(((IF(H22&lt;G22,H22+1-G22,H22-G22)+IF(F22&lt;E22,F22+1-E22,F22-E22)+IF(D22&lt;C22,D22+1-C22,D22-C22))*24)=0,"  ",ROUND((IF(H22&lt;G22,H22+1-G22,H22-G22)+IF(F22&lt;E22,F22+1-E22,F22-E22)+IF(D22&lt;C22,D22+1-C22,D22-C22))*24,2))</f>
        <v>  </v>
      </c>
      <c r="J22" s="54" t="str">
        <f aca="true" t="shared" si="4" ref="J22:J28">IF(AND(L22&gt;40,L21&lt;40),40-L21,IF(L22&lt;=40,I22,0))</f>
        <v>  </v>
      </c>
      <c r="K22" s="54">
        <f>IF(ISBLANK(I22)=FALSE,IF(AND(L22&gt;40,L21&lt;40),L22-40,IF(L22&gt;40,I22,"")),"")</f>
      </c>
      <c r="L22" s="115">
        <f>SUM($I$22:I22)</f>
        <v>0</v>
      </c>
      <c r="M22" s="6"/>
      <c r="N22" s="6"/>
      <c r="O22" s="6"/>
      <c r="P22" s="6"/>
      <c r="Q22" s="6"/>
    </row>
    <row r="23" spans="1:17" ht="34.5" customHeight="1">
      <c r="A23" s="59" t="s">
        <v>4</v>
      </c>
      <c r="B23" s="127">
        <v>45251</v>
      </c>
      <c r="C23" s="111"/>
      <c r="D23" s="112"/>
      <c r="E23" s="120"/>
      <c r="F23" s="120"/>
      <c r="G23" s="121"/>
      <c r="H23" s="112"/>
      <c r="I23" s="125" t="str">
        <f t="shared" si="3"/>
        <v>  </v>
      </c>
      <c r="J23" s="54" t="str">
        <f t="shared" si="4"/>
        <v>  </v>
      </c>
      <c r="K23" s="54">
        <f aca="true" t="shared" si="5" ref="K23:K28">IF(ISBLANK(I23)=FALSE,IF(AND(L23&gt;40,L22&lt;40),L23-40,IF(L23&gt;40,I23,"")),"")</f>
      </c>
      <c r="L23" s="115">
        <f>SUM($I$22:I23)</f>
        <v>0</v>
      </c>
      <c r="M23" s="6"/>
      <c r="N23" s="6"/>
      <c r="O23" s="6"/>
      <c r="P23" s="6"/>
      <c r="Q23" s="6"/>
    </row>
    <row r="24" spans="1:17" ht="34.5" customHeight="1">
      <c r="A24" s="188" t="s">
        <v>5</v>
      </c>
      <c r="B24" s="189">
        <v>45252</v>
      </c>
      <c r="C24" s="190"/>
      <c r="D24" s="191"/>
      <c r="E24" s="192"/>
      <c r="F24" s="192"/>
      <c r="G24" s="193"/>
      <c r="H24" s="191"/>
      <c r="I24" s="194" t="str">
        <f t="shared" si="3"/>
        <v>  </v>
      </c>
      <c r="J24" s="54" t="str">
        <f t="shared" si="4"/>
        <v>  </v>
      </c>
      <c r="K24" s="54">
        <f t="shared" si="5"/>
      </c>
      <c r="L24" s="115">
        <f>SUM($I$22:I24)</f>
        <v>0</v>
      </c>
      <c r="M24" s="6"/>
      <c r="N24" s="6"/>
      <c r="O24" s="6"/>
      <c r="P24" s="6"/>
      <c r="Q24" s="6"/>
    </row>
    <row r="25" spans="1:17" ht="34.5" customHeight="1">
      <c r="A25" s="188" t="s">
        <v>6</v>
      </c>
      <c r="B25" s="189">
        <v>45253</v>
      </c>
      <c r="C25" s="190"/>
      <c r="D25" s="191"/>
      <c r="E25" s="192"/>
      <c r="F25" s="192"/>
      <c r="G25" s="193"/>
      <c r="H25" s="191"/>
      <c r="I25" s="194" t="str">
        <f t="shared" si="3"/>
        <v>  </v>
      </c>
      <c r="J25" s="54" t="str">
        <f t="shared" si="4"/>
        <v>  </v>
      </c>
      <c r="K25" s="54">
        <f t="shared" si="5"/>
      </c>
      <c r="L25" s="115">
        <f>SUM($I$22:I25)</f>
        <v>0</v>
      </c>
      <c r="M25" s="6"/>
      <c r="N25" s="6"/>
      <c r="O25" s="6"/>
      <c r="P25" s="6"/>
      <c r="Q25" s="6"/>
    </row>
    <row r="26" spans="1:45" ht="34.5" customHeight="1">
      <c r="A26" s="188" t="s">
        <v>7</v>
      </c>
      <c r="B26" s="189">
        <v>45254</v>
      </c>
      <c r="C26" s="190"/>
      <c r="D26" s="191"/>
      <c r="E26" s="192"/>
      <c r="F26" s="192"/>
      <c r="G26" s="193"/>
      <c r="H26" s="191"/>
      <c r="I26" s="194" t="str">
        <f t="shared" si="3"/>
        <v>  </v>
      </c>
      <c r="J26" s="54" t="str">
        <f t="shared" si="4"/>
        <v>  </v>
      </c>
      <c r="K26" s="54">
        <f t="shared" si="5"/>
      </c>
      <c r="L26" s="115">
        <f>SUM($I$22:I26)</f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12" s="9" customFormat="1" ht="34.5" customHeight="1">
      <c r="A27" s="59" t="s">
        <v>8</v>
      </c>
      <c r="B27" s="127">
        <v>45255</v>
      </c>
      <c r="C27" s="111"/>
      <c r="D27" s="112"/>
      <c r="E27" s="120"/>
      <c r="F27" s="120"/>
      <c r="G27" s="121"/>
      <c r="H27" s="112"/>
      <c r="I27" s="125" t="str">
        <f t="shared" si="3"/>
        <v>  </v>
      </c>
      <c r="J27" s="54" t="str">
        <f t="shared" si="4"/>
        <v>  </v>
      </c>
      <c r="K27" s="54">
        <f t="shared" si="5"/>
      </c>
      <c r="L27" s="115">
        <f>SUM($I$22:I27)</f>
        <v>0</v>
      </c>
    </row>
    <row r="28" spans="1:45" ht="34.5" customHeight="1" thickBot="1">
      <c r="A28" s="63" t="s">
        <v>9</v>
      </c>
      <c r="B28" s="128">
        <v>45256</v>
      </c>
      <c r="C28" s="122"/>
      <c r="D28" s="123"/>
      <c r="E28" s="123"/>
      <c r="F28" s="123"/>
      <c r="G28" s="123"/>
      <c r="H28" s="124"/>
      <c r="I28" s="125" t="str">
        <f t="shared" si="3"/>
        <v>  </v>
      </c>
      <c r="J28" s="54" t="str">
        <f t="shared" si="4"/>
        <v>  </v>
      </c>
      <c r="K28" s="54">
        <f t="shared" si="5"/>
      </c>
      <c r="L28" s="115">
        <f>SUM($I$22:I28)</f>
        <v>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17" ht="30" customHeight="1" thickBot="1">
      <c r="A29" s="11"/>
      <c r="B29" s="10"/>
      <c r="C29" s="10"/>
      <c r="D29" s="10"/>
      <c r="E29" s="10"/>
      <c r="F29" s="10"/>
      <c r="G29" s="10"/>
      <c r="H29" s="56" t="s">
        <v>26</v>
      </c>
      <c r="I29" s="77">
        <f>SUM(I22:I28)</f>
        <v>0</v>
      </c>
      <c r="J29" s="8">
        <f>IF(I29&gt;40,40,I29)</f>
        <v>0</v>
      </c>
      <c r="K29" s="8">
        <f>SUM(K22:K28)</f>
        <v>0</v>
      </c>
      <c r="L29" s="6"/>
      <c r="M29" s="6"/>
      <c r="N29" s="6"/>
      <c r="O29" s="6"/>
      <c r="P29" s="6"/>
      <c r="Q29" s="6"/>
    </row>
    <row r="30" spans="1:45" s="3" customFormat="1" ht="12.75" customHeight="1" thickBot="1">
      <c r="A30" s="187" t="s">
        <v>44</v>
      </c>
      <c r="B30" s="187"/>
      <c r="C30" s="187"/>
      <c r="D30" s="4"/>
      <c r="E30" s="4"/>
      <c r="F30" s="4"/>
      <c r="G30" s="4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5:17" ht="35.25" customHeight="1" thickBot="1">
      <c r="E31" s="169" t="s">
        <v>18</v>
      </c>
      <c r="F31" s="170"/>
      <c r="G31" s="96" t="str">
        <f>I19</f>
        <v>Hours Worked</v>
      </c>
      <c r="H31" s="97" t="s">
        <v>36</v>
      </c>
      <c r="I31" s="97" t="s">
        <v>37</v>
      </c>
      <c r="L31" s="6"/>
      <c r="M31" s="6"/>
      <c r="N31" s="6"/>
      <c r="O31" s="6"/>
      <c r="P31" s="6"/>
      <c r="Q31" s="6"/>
    </row>
    <row r="32" spans="5:17" ht="42.75" customHeight="1" thickBot="1">
      <c r="E32" s="171"/>
      <c r="F32" s="172"/>
      <c r="G32" s="98">
        <f>I17+I29</f>
        <v>0</v>
      </c>
      <c r="H32" s="99">
        <f>J17+J29</f>
        <v>0</v>
      </c>
      <c r="I32" s="99">
        <f>K17+K29</f>
        <v>0</v>
      </c>
      <c r="L32" s="6"/>
      <c r="M32" s="6"/>
      <c r="N32" s="6"/>
      <c r="O32" s="6"/>
      <c r="P32" s="6"/>
      <c r="Q32" s="6"/>
    </row>
    <row r="33" spans="1:17" ht="15" customHeight="1" hidden="1">
      <c r="A33" s="85"/>
      <c r="B33" s="85"/>
      <c r="C33" s="86"/>
      <c r="D33" s="57"/>
      <c r="E33" s="57"/>
      <c r="F33" s="57"/>
      <c r="G33" s="87"/>
      <c r="H33" s="87"/>
      <c r="I33" s="88"/>
      <c r="L33" s="6"/>
      <c r="M33" s="6"/>
      <c r="N33" s="6"/>
      <c r="O33" s="6"/>
      <c r="P33" s="6"/>
      <c r="Q33" s="6"/>
    </row>
    <row r="34" spans="1:17" ht="54" customHeight="1" hidden="1">
      <c r="A34" s="91"/>
      <c r="B34" s="180"/>
      <c r="C34" s="163"/>
      <c r="D34" s="163"/>
      <c r="E34" s="92"/>
      <c r="F34" s="162"/>
      <c r="G34" s="163"/>
      <c r="H34" s="93"/>
      <c r="I34" s="94"/>
      <c r="J34" s="79"/>
      <c r="K34" s="79"/>
      <c r="L34" s="5"/>
      <c r="P34" s="6"/>
      <c r="Q34" s="6"/>
    </row>
    <row r="35" spans="1:17" ht="13.5" hidden="1">
      <c r="A35" s="95"/>
      <c r="B35" s="162"/>
      <c r="C35" s="179"/>
      <c r="D35" s="179"/>
      <c r="E35" s="11"/>
      <c r="F35" s="162"/>
      <c r="G35" s="163"/>
      <c r="H35" s="11"/>
      <c r="I35" s="162"/>
      <c r="P35" s="6"/>
      <c r="Q35" s="6"/>
    </row>
    <row r="36" spans="1:17" ht="54" customHeight="1" hidden="1">
      <c r="A36" s="91"/>
      <c r="B36" s="179"/>
      <c r="C36" s="179"/>
      <c r="D36" s="179"/>
      <c r="E36" s="92"/>
      <c r="F36" s="163"/>
      <c r="G36" s="163"/>
      <c r="H36" s="93"/>
      <c r="I36" s="163"/>
      <c r="J36" s="79"/>
      <c r="K36" s="79"/>
      <c r="L36" s="5"/>
      <c r="P36" s="6"/>
      <c r="Q36" s="6"/>
    </row>
    <row r="37" spans="1:9" ht="14.25" customHeight="1" hidden="1">
      <c r="A37" s="14"/>
      <c r="B37" s="116"/>
      <c r="C37" s="114"/>
      <c r="D37" s="114"/>
      <c r="E37" s="11"/>
      <c r="F37" s="116"/>
      <c r="G37" s="114"/>
      <c r="H37" s="11"/>
      <c r="I37" s="162"/>
    </row>
    <row r="38" spans="1:17" ht="29.25" customHeight="1">
      <c r="A38" s="155" t="s">
        <v>45</v>
      </c>
      <c r="B38" s="155"/>
      <c r="C38" s="155"/>
      <c r="D38" s="155" t="s">
        <v>46</v>
      </c>
      <c r="E38" s="155"/>
      <c r="F38" s="155"/>
      <c r="G38" s="114"/>
      <c r="H38" s="93"/>
      <c r="I38" s="163"/>
      <c r="J38" s="79"/>
      <c r="K38" s="79"/>
      <c r="L38" s="5"/>
      <c r="P38" s="6"/>
      <c r="Q38" s="6"/>
    </row>
    <row r="39" spans="1:17" s="65" customFormat="1" ht="13.5">
      <c r="A39" s="64"/>
      <c r="L39" s="66"/>
      <c r="M39" s="66"/>
      <c r="N39" s="66"/>
      <c r="O39" s="66"/>
      <c r="P39" s="66"/>
      <c r="Q39" s="66"/>
    </row>
    <row r="40" spans="1:17" s="65" customFormat="1" ht="13.5">
      <c r="A40" s="64"/>
      <c r="L40" s="66"/>
      <c r="M40" s="66"/>
      <c r="N40" s="66"/>
      <c r="O40" s="66"/>
      <c r="P40" s="66"/>
      <c r="Q40" s="66"/>
    </row>
    <row r="41" spans="1:17" s="65" customFormat="1" ht="13.5">
      <c r="A41" s="64"/>
      <c r="L41" s="66"/>
      <c r="M41" s="66"/>
      <c r="N41" s="66"/>
      <c r="O41" s="66"/>
      <c r="P41" s="66"/>
      <c r="Q41" s="66"/>
    </row>
    <row r="42" spans="1:17" s="65" customFormat="1" ht="13.5">
      <c r="A42" s="64"/>
      <c r="L42" s="66"/>
      <c r="M42" s="66"/>
      <c r="N42" s="66"/>
      <c r="O42" s="66"/>
      <c r="P42" s="66"/>
      <c r="Q42" s="66"/>
    </row>
    <row r="43" spans="1:17" s="65" customFormat="1" ht="13.5">
      <c r="A43" s="64"/>
      <c r="L43" s="66"/>
      <c r="M43" s="66"/>
      <c r="N43" s="66"/>
      <c r="O43" s="66"/>
      <c r="P43" s="66"/>
      <c r="Q43" s="66"/>
    </row>
    <row r="44" spans="1:17" s="65" customFormat="1" ht="13.5">
      <c r="A44" s="64"/>
      <c r="L44" s="66"/>
      <c r="M44" s="66"/>
      <c r="N44" s="66"/>
      <c r="O44" s="66"/>
      <c r="P44" s="66"/>
      <c r="Q44" s="66"/>
    </row>
    <row r="45" spans="1:17" s="65" customFormat="1" ht="13.5">
      <c r="A45" s="64"/>
      <c r="L45" s="66"/>
      <c r="M45" s="66"/>
      <c r="N45" s="66"/>
      <c r="O45" s="66"/>
      <c r="P45" s="66"/>
      <c r="Q45" s="66"/>
    </row>
    <row r="46" spans="1:17" s="65" customFormat="1" ht="13.5">
      <c r="A46" s="64"/>
      <c r="L46" s="66"/>
      <c r="M46" s="66"/>
      <c r="N46" s="66"/>
      <c r="O46" s="66"/>
      <c r="P46" s="66"/>
      <c r="Q46" s="66"/>
    </row>
    <row r="47" spans="1:17" s="65" customFormat="1" ht="13.5">
      <c r="A47" s="64"/>
      <c r="L47" s="66"/>
      <c r="M47" s="66"/>
      <c r="N47" s="66"/>
      <c r="O47" s="66"/>
      <c r="P47" s="66"/>
      <c r="Q47" s="66"/>
    </row>
    <row r="48" spans="1:17" s="65" customFormat="1" ht="13.5">
      <c r="A48" s="64"/>
      <c r="L48" s="66"/>
      <c r="M48" s="66"/>
      <c r="N48" s="66"/>
      <c r="O48" s="66"/>
      <c r="P48" s="66"/>
      <c r="Q48" s="66"/>
    </row>
    <row r="49" spans="1:17" s="65" customFormat="1" ht="13.5">
      <c r="A49" s="64"/>
      <c r="L49" s="66"/>
      <c r="M49" s="66"/>
      <c r="N49" s="66"/>
      <c r="O49" s="66"/>
      <c r="P49" s="66"/>
      <c r="Q49" s="66"/>
    </row>
    <row r="50" spans="1:17" s="65" customFormat="1" ht="13.5">
      <c r="A50" s="64"/>
      <c r="L50" s="66"/>
      <c r="M50" s="66"/>
      <c r="N50" s="66"/>
      <c r="O50" s="66"/>
      <c r="P50" s="66"/>
      <c r="Q50" s="66"/>
    </row>
    <row r="51" spans="1:17" s="65" customFormat="1" ht="13.5">
      <c r="A51" s="64"/>
      <c r="L51" s="66"/>
      <c r="M51" s="66"/>
      <c r="N51" s="66"/>
      <c r="O51" s="66"/>
      <c r="P51" s="66"/>
      <c r="Q51" s="66"/>
    </row>
    <row r="52" spans="1:17" s="65" customFormat="1" ht="13.5">
      <c r="A52" s="64"/>
      <c r="L52" s="66"/>
      <c r="M52" s="66"/>
      <c r="N52" s="66"/>
      <c r="O52" s="66"/>
      <c r="P52" s="66"/>
      <c r="Q52" s="66"/>
    </row>
  </sheetData>
  <sheetProtection sheet="1" scenarios="1"/>
  <mergeCells count="25">
    <mergeCell ref="I37:I38"/>
    <mergeCell ref="A38:C38"/>
    <mergeCell ref="D38:F38"/>
    <mergeCell ref="E31:F32"/>
    <mergeCell ref="B34:D34"/>
    <mergeCell ref="F34:G34"/>
    <mergeCell ref="B35:D36"/>
    <mergeCell ref="F35:G36"/>
    <mergeCell ref="I35:I36"/>
    <mergeCell ref="A19:A21"/>
    <mergeCell ref="B19:B21"/>
    <mergeCell ref="C19:H19"/>
    <mergeCell ref="I19:I21"/>
    <mergeCell ref="C20:H20"/>
    <mergeCell ref="A30:C30"/>
    <mergeCell ref="C2:G2"/>
    <mergeCell ref="B3:C3"/>
    <mergeCell ref="G3:H3"/>
    <mergeCell ref="H5:I5"/>
    <mergeCell ref="H6:I6"/>
    <mergeCell ref="A7:A9"/>
    <mergeCell ref="B7:B9"/>
    <mergeCell ref="C7:H7"/>
    <mergeCell ref="I7:I9"/>
    <mergeCell ref="C8:H8"/>
  </mergeCells>
  <conditionalFormatting sqref="A10:I10">
    <cfRule type="expression" priority="8" dxfId="0" stopIfTrue="1">
      <formula>$I10&gt;8</formula>
    </cfRule>
  </conditionalFormatting>
  <conditionalFormatting sqref="A11:I11">
    <cfRule type="expression" priority="7" dxfId="0" stopIfTrue="1">
      <formula>$I11&gt;8</formula>
    </cfRule>
  </conditionalFormatting>
  <conditionalFormatting sqref="A12:I15">
    <cfRule type="expression" priority="6" dxfId="0" stopIfTrue="1">
      <formula>$I12&gt;8</formula>
    </cfRule>
  </conditionalFormatting>
  <conditionalFormatting sqref="A16:I16">
    <cfRule type="expression" priority="5" dxfId="0" stopIfTrue="1">
      <formula>$I16&gt;8</formula>
    </cfRule>
  </conditionalFormatting>
  <conditionalFormatting sqref="A22:I22">
    <cfRule type="expression" priority="4" dxfId="0" stopIfTrue="1">
      <formula>$I22&gt;8</formula>
    </cfRule>
  </conditionalFormatting>
  <conditionalFormatting sqref="A23:I23">
    <cfRule type="expression" priority="3" dxfId="0" stopIfTrue="1">
      <formula>$I23&gt;8</formula>
    </cfRule>
  </conditionalFormatting>
  <conditionalFormatting sqref="A24:I27">
    <cfRule type="expression" priority="2" dxfId="0" stopIfTrue="1">
      <formula>$I24&gt;8</formula>
    </cfRule>
  </conditionalFormatting>
  <conditionalFormatting sqref="A28:I28">
    <cfRule type="expression" priority="1" dxfId="0" stopIfTrue="1">
      <formula>$I28&gt;8</formula>
    </cfRule>
  </conditionalFormatting>
  <dataValidations count="1">
    <dataValidation type="time" allowBlank="1" showInputMessage="1" showErrorMessage="1" error="Invalid Time" sqref="C22:H28 C10:H16">
      <formula1>0</formula1>
      <formula2>0.9993055555555556</formula2>
    </dataValidation>
  </dataValidations>
  <printOptions horizontalCentered="1" verticalCentered="1"/>
  <pageMargins left="1" right="1" top="0" bottom="0" header="0" footer="0"/>
  <pageSetup fitToHeight="1" fitToWidth="1" horizontalDpi="600" verticalDpi="600" orientation="portrait" scale="10" r:id="rId3"/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 transitionEvaluation="1" transitionEntry="1">
    <pageSetUpPr fitToPage="1"/>
  </sheetPr>
  <dimension ref="A2:BJ52"/>
  <sheetViews>
    <sheetView showGridLines="0" zoomScale="75" zoomScaleNormal="75" zoomScalePageLayoutView="0" workbookViewId="0" topLeftCell="A1">
      <selection activeCell="A1" sqref="A1"/>
    </sheetView>
  </sheetViews>
  <sheetFormatPr defaultColWidth="9.796875" defaultRowHeight="15"/>
  <cols>
    <col min="1" max="1" width="10.69921875" style="7" customWidth="1"/>
    <col min="2" max="2" width="11.296875" style="6" customWidth="1"/>
    <col min="3" max="4" width="10.69921875" style="6" customWidth="1"/>
    <col min="5" max="5" width="11.59765625" style="6" customWidth="1"/>
    <col min="6" max="9" width="10.69921875" style="6" customWidth="1"/>
    <col min="10" max="10" width="7.296875" style="6" hidden="1" customWidth="1"/>
    <col min="11" max="11" width="8" style="6" hidden="1" customWidth="1"/>
    <col min="12" max="12" width="7.3984375" style="1" hidden="1" customWidth="1"/>
    <col min="13" max="13" width="6.69921875" style="66" customWidth="1"/>
    <col min="14" max="15" width="6.09765625" style="66" customWidth="1"/>
    <col min="16" max="16" width="15.296875" style="1" customWidth="1"/>
    <col min="17" max="17" width="6.09765625" style="1" customWidth="1"/>
    <col min="18" max="19" width="9.69921875" style="6" customWidth="1"/>
    <col min="20" max="20" width="0" style="6" hidden="1" customWidth="1"/>
    <col min="21" max="16384" width="9.69921875" style="6" customWidth="1"/>
  </cols>
  <sheetData>
    <row r="1" ht="2.25" customHeight="1"/>
    <row r="2" spans="1:62" ht="42.75" customHeight="1" thickBot="1">
      <c r="A2" s="1"/>
      <c r="C2" s="181" t="s">
        <v>28</v>
      </c>
      <c r="D2" s="182"/>
      <c r="E2" s="182"/>
      <c r="F2" s="182"/>
      <c r="G2" s="182"/>
      <c r="H2" s="78"/>
      <c r="I2" s="78"/>
      <c r="J2" s="78"/>
      <c r="K2" s="78"/>
      <c r="L2" s="78"/>
      <c r="M2" s="67"/>
      <c r="N2" s="68"/>
      <c r="O2" s="6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5" s="11" customFormat="1" ht="69.75" customHeight="1" thickBot="1" thickTop="1">
      <c r="A3" s="110" t="s">
        <v>38</v>
      </c>
      <c r="B3" s="159">
        <f>Setup!G12</f>
        <v>0</v>
      </c>
      <c r="C3" s="160"/>
      <c r="D3" s="101" t="s">
        <v>16</v>
      </c>
      <c r="E3" s="131">
        <f>Setup!G16</f>
        <v>0</v>
      </c>
      <c r="F3" s="102" t="s">
        <v>11</v>
      </c>
      <c r="G3" s="173">
        <f>Setup!G13</f>
        <v>0</v>
      </c>
      <c r="H3" s="174"/>
      <c r="I3" s="103"/>
      <c r="L3" s="75"/>
      <c r="M3" s="69"/>
      <c r="N3" s="69"/>
      <c r="O3" s="69"/>
    </row>
    <row r="4" spans="1:13" s="11" customFormat="1" ht="34.5" customHeight="1" thickBot="1" thickTop="1">
      <c r="A4" s="104" t="s">
        <v>29</v>
      </c>
      <c r="B4" s="105"/>
      <c r="C4" s="106">
        <f>Setup!G14</f>
        <v>0</v>
      </c>
      <c r="D4" s="106"/>
      <c r="E4" s="107"/>
      <c r="F4" s="107" t="s">
        <v>33</v>
      </c>
      <c r="G4" s="108"/>
      <c r="H4" s="100">
        <f>Setup!G15</f>
        <v>0</v>
      </c>
      <c r="I4" s="109"/>
      <c r="J4" s="69"/>
      <c r="L4" s="69"/>
      <c r="M4" s="69"/>
    </row>
    <row r="5" spans="1:62" s="3" customFormat="1" ht="32.25" customHeight="1" thickTop="1">
      <c r="A5" s="89" t="s">
        <v>30</v>
      </c>
      <c r="B5" s="129">
        <v>45229</v>
      </c>
      <c r="D5" s="90" t="s">
        <v>31</v>
      </c>
      <c r="E5" s="130">
        <f>B28</f>
        <v>45242</v>
      </c>
      <c r="G5" s="76" t="s">
        <v>1</v>
      </c>
      <c r="H5" s="175">
        <f>E5+12</f>
        <v>45254</v>
      </c>
      <c r="I5" s="175"/>
      <c r="M5" s="70"/>
      <c r="N5" s="71"/>
      <c r="O5" s="7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7:9" ht="15.75" customHeight="1" thickBot="1">
      <c r="G6" s="6" t="s">
        <v>39</v>
      </c>
      <c r="H6" s="161"/>
      <c r="I6" s="161"/>
    </row>
    <row r="7" spans="1:45" s="13" customFormat="1" ht="18" customHeight="1">
      <c r="A7" s="176" t="s">
        <v>2</v>
      </c>
      <c r="B7" s="164" t="s">
        <v>0</v>
      </c>
      <c r="C7" s="167" t="s">
        <v>40</v>
      </c>
      <c r="D7" s="168"/>
      <c r="E7" s="168"/>
      <c r="F7" s="168"/>
      <c r="G7" s="168"/>
      <c r="H7" s="168"/>
      <c r="I7" s="156" t="s">
        <v>24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3" customFormat="1" ht="27" customHeight="1" thickBot="1">
      <c r="A8" s="177"/>
      <c r="B8" s="165"/>
      <c r="C8" s="183" t="s">
        <v>43</v>
      </c>
      <c r="D8" s="184"/>
      <c r="E8" s="184"/>
      <c r="F8" s="184"/>
      <c r="G8" s="184"/>
      <c r="H8" s="184"/>
      <c r="I8" s="15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3" customFormat="1" ht="27.75" customHeight="1" thickBot="1">
      <c r="A9" s="178"/>
      <c r="B9" s="166"/>
      <c r="C9" s="52" t="s">
        <v>12</v>
      </c>
      <c r="D9" s="53" t="s">
        <v>13</v>
      </c>
      <c r="E9" s="52" t="s">
        <v>12</v>
      </c>
      <c r="F9" s="53" t="s">
        <v>13</v>
      </c>
      <c r="G9" s="52" t="s">
        <v>12</v>
      </c>
      <c r="H9" s="53" t="s">
        <v>13</v>
      </c>
      <c r="I9" s="158"/>
      <c r="J9" s="12" t="s">
        <v>41</v>
      </c>
      <c r="K9" s="12" t="s">
        <v>37</v>
      </c>
      <c r="L9" s="12"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55" customFormat="1" ht="34.5" customHeight="1">
      <c r="A10" s="58" t="s">
        <v>3</v>
      </c>
      <c r="B10" s="126">
        <v>45229</v>
      </c>
      <c r="C10" s="111"/>
      <c r="D10" s="112"/>
      <c r="E10" s="117"/>
      <c r="F10" s="117"/>
      <c r="G10" s="118"/>
      <c r="H10" s="119"/>
      <c r="I10" s="125" t="str">
        <f aca="true" t="shared" si="0" ref="I10:I16">IF(((IF(H10&lt;G10,H10+1-G10,H10-G10)+IF(F10&lt;E10,F10+1-E10,F10-E10)+IF(D10&lt;C10,D10+1-C10,D10-C10))*24)=0,"  ",ROUND((IF(H10&lt;G10,H10+1-G10,H10-G10)+IF(F10&lt;E10,F10+1-E10,F10-E10)+IF(D10&lt;C10,D10+1-C10,D10-C10))*24,2))</f>
        <v>  </v>
      </c>
      <c r="J10" s="54" t="str">
        <f aca="true" t="shared" si="1" ref="J10:J16">IF(AND(L10&gt;40,L9&lt;40),40-L9,IF(L10&lt;=40,I10,0))</f>
        <v>  </v>
      </c>
      <c r="K10" s="54">
        <f>IF(ISBLANK(I10)=FALSE,IF(AND(L10&gt;40,L9&lt;40),L10-40,IF(L10&gt;40,I10,"")),"")</f>
      </c>
      <c r="L10" s="115">
        <f>SUM($I$10:I10)</f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s="55" customFormat="1" ht="34.5" customHeight="1">
      <c r="A11" s="59" t="s">
        <v>4</v>
      </c>
      <c r="B11" s="127">
        <v>45230</v>
      </c>
      <c r="C11" s="111"/>
      <c r="D11" s="112"/>
      <c r="E11" s="120"/>
      <c r="F11" s="120"/>
      <c r="G11" s="121"/>
      <c r="H11" s="112"/>
      <c r="I11" s="125" t="str">
        <f t="shared" si="0"/>
        <v>  </v>
      </c>
      <c r="J11" s="54" t="str">
        <f t="shared" si="1"/>
        <v>  </v>
      </c>
      <c r="K11" s="54">
        <f aca="true" t="shared" si="2" ref="K11:K16">IF(ISBLANK(I11)=FALSE,IF(AND(L11&gt;40,L10&lt;40),L11-40,IF(L11&gt;40,I11,"")),"")</f>
      </c>
      <c r="L11" s="115">
        <f>SUM($I$10:I11)</f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ht="34.5" customHeight="1">
      <c r="A12" s="59" t="s">
        <v>5</v>
      </c>
      <c r="B12" s="127">
        <v>45231</v>
      </c>
      <c r="C12" s="111"/>
      <c r="D12" s="112"/>
      <c r="E12" s="120"/>
      <c r="F12" s="120"/>
      <c r="G12" s="121"/>
      <c r="H12" s="112"/>
      <c r="I12" s="125" t="str">
        <f t="shared" si="0"/>
        <v>  </v>
      </c>
      <c r="J12" s="54" t="str">
        <f t="shared" si="1"/>
        <v>  </v>
      </c>
      <c r="K12" s="54">
        <f t="shared" si="2"/>
      </c>
      <c r="L12" s="115">
        <f>SUM($I$10:I12)</f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34.5" customHeight="1">
      <c r="A13" s="59" t="s">
        <v>6</v>
      </c>
      <c r="B13" s="127">
        <v>45232</v>
      </c>
      <c r="C13" s="111"/>
      <c r="D13" s="112"/>
      <c r="E13" s="120"/>
      <c r="F13" s="120"/>
      <c r="G13" s="121"/>
      <c r="H13" s="112"/>
      <c r="I13" s="125" t="str">
        <f t="shared" si="0"/>
        <v>  </v>
      </c>
      <c r="J13" s="54" t="str">
        <f t="shared" si="1"/>
        <v>  </v>
      </c>
      <c r="K13" s="54">
        <f t="shared" si="2"/>
      </c>
      <c r="L13" s="115">
        <f>SUM($I$10:I13)</f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ht="34.5" customHeight="1">
      <c r="A14" s="59" t="s">
        <v>7</v>
      </c>
      <c r="B14" s="127">
        <v>45233</v>
      </c>
      <c r="C14" s="111"/>
      <c r="D14" s="112"/>
      <c r="E14" s="120"/>
      <c r="F14" s="120"/>
      <c r="G14" s="121"/>
      <c r="H14" s="112"/>
      <c r="I14" s="125" t="str">
        <f t="shared" si="0"/>
        <v>  </v>
      </c>
      <c r="J14" s="54" t="str">
        <f t="shared" si="1"/>
        <v>  </v>
      </c>
      <c r="K14" s="54">
        <f t="shared" si="2"/>
      </c>
      <c r="L14" s="115">
        <f>SUM($I$10:I14)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34.5" customHeight="1">
      <c r="A15" s="59" t="s">
        <v>8</v>
      </c>
      <c r="B15" s="127">
        <v>45234</v>
      </c>
      <c r="C15" s="111"/>
      <c r="D15" s="112"/>
      <c r="E15" s="120"/>
      <c r="F15" s="120"/>
      <c r="G15" s="121"/>
      <c r="H15" s="112"/>
      <c r="I15" s="125" t="str">
        <f t="shared" si="0"/>
        <v>  </v>
      </c>
      <c r="J15" s="54" t="str">
        <f t="shared" si="1"/>
        <v>  </v>
      </c>
      <c r="K15" s="54">
        <f t="shared" si="2"/>
      </c>
      <c r="L15" s="115">
        <f>SUM($I$10:I15)</f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34.5" customHeight="1" thickBot="1">
      <c r="A16" s="63" t="s">
        <v>9</v>
      </c>
      <c r="B16" s="128">
        <v>45235</v>
      </c>
      <c r="C16" s="122"/>
      <c r="D16" s="123"/>
      <c r="E16" s="123"/>
      <c r="F16" s="123"/>
      <c r="G16" s="123"/>
      <c r="H16" s="124"/>
      <c r="I16" s="125" t="str">
        <f t="shared" si="0"/>
        <v>  </v>
      </c>
      <c r="J16" s="54" t="str">
        <f t="shared" si="1"/>
        <v>  </v>
      </c>
      <c r="K16" s="54">
        <f t="shared" si="2"/>
      </c>
      <c r="L16" s="115">
        <f>SUM($I$10:I16)</f>
        <v>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30.75" customHeight="1" thickBot="1">
      <c r="A17" s="11"/>
      <c r="B17" s="10"/>
      <c r="C17" s="10"/>
      <c r="D17" s="10"/>
      <c r="E17" s="10"/>
      <c r="F17" s="10"/>
      <c r="G17" s="10"/>
      <c r="H17" s="56" t="s">
        <v>10</v>
      </c>
      <c r="I17" s="77">
        <f>SUM(I10:I16)</f>
        <v>0</v>
      </c>
      <c r="J17" s="8">
        <f>IF(I17&gt;40,40,I17)</f>
        <v>0</v>
      </c>
      <c r="K17" s="8">
        <f>SUM(K10:K16)</f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9" s="9" customFormat="1" ht="8.25" customHeight="1" thickBot="1">
      <c r="A18" s="11"/>
      <c r="B18" s="10"/>
      <c r="C18" s="10"/>
      <c r="D18" s="10"/>
      <c r="E18" s="10"/>
      <c r="F18" s="10"/>
      <c r="G18" s="10"/>
      <c r="H18" s="10"/>
      <c r="I18" s="10"/>
    </row>
    <row r="19" spans="1:9" s="12" customFormat="1" ht="19.5" customHeight="1">
      <c r="A19" s="176" t="s">
        <v>2</v>
      </c>
      <c r="B19" s="164" t="s">
        <v>0</v>
      </c>
      <c r="C19" s="167" t="s">
        <v>40</v>
      </c>
      <c r="D19" s="168"/>
      <c r="E19" s="168"/>
      <c r="F19" s="168"/>
      <c r="G19" s="168"/>
      <c r="H19" s="168"/>
      <c r="I19" s="156" t="str">
        <f>I7</f>
        <v>Hours Worked</v>
      </c>
    </row>
    <row r="20" spans="1:9" s="3" customFormat="1" ht="27.75" customHeight="1" thickBot="1">
      <c r="A20" s="177"/>
      <c r="B20" s="165"/>
      <c r="C20" s="185" t="s">
        <v>43</v>
      </c>
      <c r="D20" s="186"/>
      <c r="E20" s="186"/>
      <c r="F20" s="186"/>
      <c r="G20" s="186"/>
      <c r="H20" s="186"/>
      <c r="I20" s="157"/>
    </row>
    <row r="21" spans="1:9" s="3" customFormat="1" ht="27.75" customHeight="1" thickBot="1">
      <c r="A21" s="178"/>
      <c r="B21" s="166"/>
      <c r="C21" s="52" t="s">
        <v>12</v>
      </c>
      <c r="D21" s="53" t="s">
        <v>13</v>
      </c>
      <c r="E21" s="52" t="s">
        <v>12</v>
      </c>
      <c r="F21" s="53" t="s">
        <v>13</v>
      </c>
      <c r="G21" s="52" t="s">
        <v>12</v>
      </c>
      <c r="H21" s="53" t="s">
        <v>13</v>
      </c>
      <c r="I21" s="158"/>
    </row>
    <row r="22" spans="1:17" ht="34.5" customHeight="1">
      <c r="A22" s="58" t="s">
        <v>3</v>
      </c>
      <c r="B22" s="126">
        <v>45236</v>
      </c>
      <c r="C22" s="111"/>
      <c r="D22" s="112"/>
      <c r="E22" s="117"/>
      <c r="F22" s="117"/>
      <c r="G22" s="118"/>
      <c r="H22" s="119"/>
      <c r="I22" s="125" t="str">
        <f aca="true" t="shared" si="3" ref="I22:I28">IF(((IF(H22&lt;G22,H22+1-G22,H22-G22)+IF(F22&lt;E22,F22+1-E22,F22-E22)+IF(D22&lt;C22,D22+1-C22,D22-C22))*24)=0,"  ",ROUND((IF(H22&lt;G22,H22+1-G22,H22-G22)+IF(F22&lt;E22,F22+1-E22,F22-E22)+IF(D22&lt;C22,D22+1-C22,D22-C22))*24,2))</f>
        <v>  </v>
      </c>
      <c r="J22" s="54" t="str">
        <f aca="true" t="shared" si="4" ref="J22:J28">IF(AND(L22&gt;40,L21&lt;40),40-L21,IF(L22&lt;=40,I22,0))</f>
        <v>  </v>
      </c>
      <c r="K22" s="54">
        <f>IF(ISBLANK(I22)=FALSE,IF(AND(L22&gt;40,L21&lt;40),L22-40,IF(L22&gt;40,I22,"")),"")</f>
      </c>
      <c r="L22" s="115">
        <f>SUM($I$22:I22)</f>
        <v>0</v>
      </c>
      <c r="M22" s="6"/>
      <c r="N22" s="6"/>
      <c r="O22" s="6"/>
      <c r="P22" s="6"/>
      <c r="Q22" s="6"/>
    </row>
    <row r="23" spans="1:17" ht="34.5" customHeight="1">
      <c r="A23" s="59" t="s">
        <v>4</v>
      </c>
      <c r="B23" s="127">
        <v>45237</v>
      </c>
      <c r="C23" s="111"/>
      <c r="D23" s="112"/>
      <c r="E23" s="120"/>
      <c r="F23" s="120"/>
      <c r="G23" s="121"/>
      <c r="H23" s="112"/>
      <c r="I23" s="125" t="str">
        <f t="shared" si="3"/>
        <v>  </v>
      </c>
      <c r="J23" s="54" t="str">
        <f t="shared" si="4"/>
        <v>  </v>
      </c>
      <c r="K23" s="54">
        <f aca="true" t="shared" si="5" ref="K23:K28">IF(ISBLANK(I23)=FALSE,IF(AND(L23&gt;40,L22&lt;40),L23-40,IF(L23&gt;40,I23,"")),"")</f>
      </c>
      <c r="L23" s="115">
        <f>SUM($I$22:I23)</f>
        <v>0</v>
      </c>
      <c r="M23" s="6"/>
      <c r="N23" s="6"/>
      <c r="O23" s="6"/>
      <c r="P23" s="6"/>
      <c r="Q23" s="6"/>
    </row>
    <row r="24" spans="1:17" ht="34.5" customHeight="1">
      <c r="A24" s="59" t="s">
        <v>5</v>
      </c>
      <c r="B24" s="127">
        <v>45238</v>
      </c>
      <c r="C24" s="111"/>
      <c r="D24" s="112"/>
      <c r="E24" s="120"/>
      <c r="F24" s="120"/>
      <c r="G24" s="121"/>
      <c r="H24" s="112"/>
      <c r="I24" s="125" t="str">
        <f t="shared" si="3"/>
        <v>  </v>
      </c>
      <c r="J24" s="54" t="str">
        <f t="shared" si="4"/>
        <v>  </v>
      </c>
      <c r="K24" s="54">
        <f t="shared" si="5"/>
      </c>
      <c r="L24" s="115">
        <f>SUM($I$22:I24)</f>
        <v>0</v>
      </c>
      <c r="M24" s="6"/>
      <c r="N24" s="6"/>
      <c r="O24" s="6"/>
      <c r="P24" s="6"/>
      <c r="Q24" s="6"/>
    </row>
    <row r="25" spans="1:17" ht="34.5" customHeight="1">
      <c r="A25" s="59" t="s">
        <v>6</v>
      </c>
      <c r="B25" s="127">
        <v>45239</v>
      </c>
      <c r="C25" s="111"/>
      <c r="D25" s="112"/>
      <c r="E25" s="120"/>
      <c r="F25" s="120"/>
      <c r="G25" s="121"/>
      <c r="H25" s="112"/>
      <c r="I25" s="125" t="str">
        <f t="shared" si="3"/>
        <v>  </v>
      </c>
      <c r="J25" s="54" t="str">
        <f t="shared" si="4"/>
        <v>  </v>
      </c>
      <c r="K25" s="54">
        <f t="shared" si="5"/>
      </c>
      <c r="L25" s="115">
        <f>SUM($I$22:I25)</f>
        <v>0</v>
      </c>
      <c r="M25" s="6"/>
      <c r="N25" s="6"/>
      <c r="O25" s="6"/>
      <c r="P25" s="6"/>
      <c r="Q25" s="6"/>
    </row>
    <row r="26" spans="1:45" ht="34.5" customHeight="1">
      <c r="A26" s="59" t="s">
        <v>7</v>
      </c>
      <c r="B26" s="127">
        <v>45240</v>
      </c>
      <c r="C26" s="111"/>
      <c r="D26" s="112"/>
      <c r="E26" s="120"/>
      <c r="F26" s="120"/>
      <c r="G26" s="121"/>
      <c r="H26" s="112"/>
      <c r="I26" s="125" t="str">
        <f t="shared" si="3"/>
        <v>  </v>
      </c>
      <c r="J26" s="54" t="str">
        <f t="shared" si="4"/>
        <v>  </v>
      </c>
      <c r="K26" s="54">
        <f t="shared" si="5"/>
      </c>
      <c r="L26" s="115">
        <f>SUM($I$22:I26)</f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12" s="9" customFormat="1" ht="34.5" customHeight="1">
      <c r="A27" s="59" t="s">
        <v>8</v>
      </c>
      <c r="B27" s="127">
        <v>45241</v>
      </c>
      <c r="C27" s="111"/>
      <c r="D27" s="112"/>
      <c r="E27" s="120"/>
      <c r="F27" s="120"/>
      <c r="G27" s="121"/>
      <c r="H27" s="112"/>
      <c r="I27" s="125" t="str">
        <f t="shared" si="3"/>
        <v>  </v>
      </c>
      <c r="J27" s="54" t="str">
        <f t="shared" si="4"/>
        <v>  </v>
      </c>
      <c r="K27" s="54">
        <f t="shared" si="5"/>
      </c>
      <c r="L27" s="115">
        <f>SUM($I$22:I27)</f>
        <v>0</v>
      </c>
    </row>
    <row r="28" spans="1:45" ht="34.5" customHeight="1" thickBot="1">
      <c r="A28" s="63" t="s">
        <v>9</v>
      </c>
      <c r="B28" s="128">
        <v>45242</v>
      </c>
      <c r="C28" s="122"/>
      <c r="D28" s="123"/>
      <c r="E28" s="123"/>
      <c r="F28" s="123"/>
      <c r="G28" s="123"/>
      <c r="H28" s="124"/>
      <c r="I28" s="125" t="str">
        <f t="shared" si="3"/>
        <v>  </v>
      </c>
      <c r="J28" s="54" t="str">
        <f t="shared" si="4"/>
        <v>  </v>
      </c>
      <c r="K28" s="54">
        <f t="shared" si="5"/>
      </c>
      <c r="L28" s="115">
        <f>SUM($I$22:I28)</f>
        <v>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17" ht="30" customHeight="1" thickBot="1">
      <c r="A29" s="11"/>
      <c r="B29" s="10"/>
      <c r="C29" s="10"/>
      <c r="D29" s="10"/>
      <c r="E29" s="10"/>
      <c r="F29" s="10"/>
      <c r="G29" s="10"/>
      <c r="H29" s="56" t="s">
        <v>26</v>
      </c>
      <c r="I29" s="77">
        <f>SUM(I22:I28)</f>
        <v>0</v>
      </c>
      <c r="J29" s="8">
        <f>IF(I29&gt;40,40,I29)</f>
        <v>0</v>
      </c>
      <c r="K29" s="8">
        <f>SUM(K22:K28)</f>
        <v>0</v>
      </c>
      <c r="L29" s="6"/>
      <c r="M29" s="6"/>
      <c r="N29" s="6"/>
      <c r="O29" s="6"/>
      <c r="P29" s="6"/>
      <c r="Q29" s="6"/>
    </row>
    <row r="30" spans="1:45" s="3" customFormat="1" ht="12.75" customHeight="1" thickBot="1">
      <c r="A30" s="187" t="s">
        <v>44</v>
      </c>
      <c r="B30" s="187"/>
      <c r="C30" s="187"/>
      <c r="D30" s="4"/>
      <c r="E30" s="4"/>
      <c r="F30" s="4"/>
      <c r="G30" s="4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5:17" ht="35.25" customHeight="1" thickBot="1">
      <c r="E31" s="169" t="s">
        <v>18</v>
      </c>
      <c r="F31" s="170"/>
      <c r="G31" s="96" t="str">
        <f>I19</f>
        <v>Hours Worked</v>
      </c>
      <c r="H31" s="97" t="s">
        <v>36</v>
      </c>
      <c r="I31" s="97" t="s">
        <v>37</v>
      </c>
      <c r="L31" s="6"/>
      <c r="M31" s="6"/>
      <c r="N31" s="6"/>
      <c r="O31" s="6"/>
      <c r="P31" s="6"/>
      <c r="Q31" s="6"/>
    </row>
    <row r="32" spans="5:17" ht="42.75" customHeight="1" thickBot="1">
      <c r="E32" s="171"/>
      <c r="F32" s="172"/>
      <c r="G32" s="98">
        <f>I17+I29</f>
        <v>0</v>
      </c>
      <c r="H32" s="99">
        <f>J17+J29</f>
        <v>0</v>
      </c>
      <c r="I32" s="99">
        <f>K17+K29</f>
        <v>0</v>
      </c>
      <c r="L32" s="6"/>
      <c r="M32" s="6"/>
      <c r="N32" s="6"/>
      <c r="O32" s="6"/>
      <c r="P32" s="6"/>
      <c r="Q32" s="6"/>
    </row>
    <row r="33" spans="1:17" ht="15" customHeight="1" hidden="1">
      <c r="A33" s="85"/>
      <c r="B33" s="85"/>
      <c r="C33" s="86"/>
      <c r="D33" s="57"/>
      <c r="E33" s="57"/>
      <c r="F33" s="57"/>
      <c r="G33" s="87"/>
      <c r="H33" s="87"/>
      <c r="I33" s="88"/>
      <c r="L33" s="6"/>
      <c r="M33" s="6"/>
      <c r="N33" s="6"/>
      <c r="O33" s="6"/>
      <c r="P33" s="6"/>
      <c r="Q33" s="6"/>
    </row>
    <row r="34" spans="1:17" ht="54" customHeight="1" hidden="1">
      <c r="A34" s="91"/>
      <c r="B34" s="180"/>
      <c r="C34" s="163"/>
      <c r="D34" s="163"/>
      <c r="E34" s="92"/>
      <c r="F34" s="162"/>
      <c r="G34" s="163"/>
      <c r="H34" s="93"/>
      <c r="I34" s="94"/>
      <c r="J34" s="79"/>
      <c r="K34" s="79"/>
      <c r="L34" s="5"/>
      <c r="P34" s="6"/>
      <c r="Q34" s="6"/>
    </row>
    <row r="35" spans="1:17" ht="13.5" hidden="1">
      <c r="A35" s="95"/>
      <c r="B35" s="162"/>
      <c r="C35" s="179"/>
      <c r="D35" s="179"/>
      <c r="E35" s="11"/>
      <c r="F35" s="162"/>
      <c r="G35" s="163"/>
      <c r="H35" s="11"/>
      <c r="I35" s="162"/>
      <c r="P35" s="6"/>
      <c r="Q35" s="6"/>
    </row>
    <row r="36" spans="1:17" ht="54" customHeight="1" hidden="1">
      <c r="A36" s="91"/>
      <c r="B36" s="179"/>
      <c r="C36" s="179"/>
      <c r="D36" s="179"/>
      <c r="E36" s="92"/>
      <c r="F36" s="163"/>
      <c r="G36" s="163"/>
      <c r="H36" s="93"/>
      <c r="I36" s="163"/>
      <c r="J36" s="79"/>
      <c r="K36" s="79"/>
      <c r="L36" s="5"/>
      <c r="P36" s="6"/>
      <c r="Q36" s="6"/>
    </row>
    <row r="37" spans="1:9" ht="14.25" customHeight="1" hidden="1">
      <c r="A37" s="14"/>
      <c r="B37" s="116"/>
      <c r="C37" s="114"/>
      <c r="D37" s="114"/>
      <c r="E37" s="11"/>
      <c r="F37" s="116"/>
      <c r="G37" s="114"/>
      <c r="H37" s="11"/>
      <c r="I37" s="162"/>
    </row>
    <row r="38" spans="1:17" ht="29.25" customHeight="1">
      <c r="A38" s="155" t="s">
        <v>45</v>
      </c>
      <c r="B38" s="155"/>
      <c r="C38" s="155"/>
      <c r="D38" s="155" t="s">
        <v>46</v>
      </c>
      <c r="E38" s="155"/>
      <c r="F38" s="155"/>
      <c r="G38" s="114"/>
      <c r="H38" s="93"/>
      <c r="I38" s="163"/>
      <c r="J38" s="79"/>
      <c r="K38" s="79"/>
      <c r="L38" s="5"/>
      <c r="P38" s="6"/>
      <c r="Q38" s="6"/>
    </row>
    <row r="39" spans="1:17" s="65" customFormat="1" ht="13.5">
      <c r="A39" s="64"/>
      <c r="L39" s="66"/>
      <c r="M39" s="66"/>
      <c r="N39" s="66"/>
      <c r="O39" s="66"/>
      <c r="P39" s="66"/>
      <c r="Q39" s="66"/>
    </row>
    <row r="40" spans="1:17" s="65" customFormat="1" ht="13.5">
      <c r="A40" s="64"/>
      <c r="L40" s="66"/>
      <c r="M40" s="66"/>
      <c r="N40" s="66"/>
      <c r="O40" s="66"/>
      <c r="P40" s="66"/>
      <c r="Q40" s="66"/>
    </row>
    <row r="41" spans="1:17" s="65" customFormat="1" ht="13.5">
      <c r="A41" s="64"/>
      <c r="L41" s="66"/>
      <c r="M41" s="66"/>
      <c r="N41" s="66"/>
      <c r="O41" s="66"/>
      <c r="P41" s="66"/>
      <c r="Q41" s="66"/>
    </row>
    <row r="42" spans="1:17" s="65" customFormat="1" ht="13.5">
      <c r="A42" s="64"/>
      <c r="L42" s="66"/>
      <c r="M42" s="66"/>
      <c r="N42" s="66"/>
      <c r="O42" s="66"/>
      <c r="P42" s="66"/>
      <c r="Q42" s="66"/>
    </row>
    <row r="43" spans="1:17" s="65" customFormat="1" ht="13.5">
      <c r="A43" s="64"/>
      <c r="L43" s="66"/>
      <c r="M43" s="66"/>
      <c r="N43" s="66"/>
      <c r="O43" s="66"/>
      <c r="P43" s="66"/>
      <c r="Q43" s="66"/>
    </row>
    <row r="44" spans="1:17" s="65" customFormat="1" ht="13.5">
      <c r="A44" s="64"/>
      <c r="L44" s="66"/>
      <c r="M44" s="66"/>
      <c r="N44" s="66"/>
      <c r="O44" s="66"/>
      <c r="P44" s="66"/>
      <c r="Q44" s="66"/>
    </row>
    <row r="45" spans="1:17" s="65" customFormat="1" ht="13.5">
      <c r="A45" s="64"/>
      <c r="L45" s="66"/>
      <c r="M45" s="66"/>
      <c r="N45" s="66"/>
      <c r="O45" s="66"/>
      <c r="P45" s="66"/>
      <c r="Q45" s="66"/>
    </row>
    <row r="46" spans="1:17" s="65" customFormat="1" ht="13.5">
      <c r="A46" s="64"/>
      <c r="L46" s="66"/>
      <c r="M46" s="66"/>
      <c r="N46" s="66"/>
      <c r="O46" s="66"/>
      <c r="P46" s="66"/>
      <c r="Q46" s="66"/>
    </row>
    <row r="47" spans="1:17" s="65" customFormat="1" ht="13.5">
      <c r="A47" s="64"/>
      <c r="L47" s="66"/>
      <c r="M47" s="66"/>
      <c r="N47" s="66"/>
      <c r="O47" s="66"/>
      <c r="P47" s="66"/>
      <c r="Q47" s="66"/>
    </row>
    <row r="48" spans="1:17" s="65" customFormat="1" ht="13.5">
      <c r="A48" s="64"/>
      <c r="L48" s="66"/>
      <c r="M48" s="66"/>
      <c r="N48" s="66"/>
      <c r="O48" s="66"/>
      <c r="P48" s="66"/>
      <c r="Q48" s="66"/>
    </row>
    <row r="49" spans="1:17" s="65" customFormat="1" ht="13.5">
      <c r="A49" s="64"/>
      <c r="L49" s="66"/>
      <c r="M49" s="66"/>
      <c r="N49" s="66"/>
      <c r="O49" s="66"/>
      <c r="P49" s="66"/>
      <c r="Q49" s="66"/>
    </row>
    <row r="50" spans="1:17" s="65" customFormat="1" ht="13.5">
      <c r="A50" s="64"/>
      <c r="L50" s="66"/>
      <c r="M50" s="66"/>
      <c r="N50" s="66"/>
      <c r="O50" s="66"/>
      <c r="P50" s="66"/>
      <c r="Q50" s="66"/>
    </row>
    <row r="51" spans="1:17" s="65" customFormat="1" ht="13.5">
      <c r="A51" s="64"/>
      <c r="L51" s="66"/>
      <c r="M51" s="66"/>
      <c r="N51" s="66"/>
      <c r="O51" s="66"/>
      <c r="P51" s="66"/>
      <c r="Q51" s="66"/>
    </row>
    <row r="52" spans="1:17" s="65" customFormat="1" ht="13.5">
      <c r="A52" s="64"/>
      <c r="L52" s="66"/>
      <c r="M52" s="66"/>
      <c r="N52" s="66"/>
      <c r="O52" s="66"/>
      <c r="P52" s="66"/>
      <c r="Q52" s="66"/>
    </row>
  </sheetData>
  <sheetProtection sheet="1" scenarios="1"/>
  <mergeCells count="25">
    <mergeCell ref="I37:I38"/>
    <mergeCell ref="A38:C38"/>
    <mergeCell ref="D38:F38"/>
    <mergeCell ref="E31:F32"/>
    <mergeCell ref="B34:D34"/>
    <mergeCell ref="F34:G34"/>
    <mergeCell ref="B35:D36"/>
    <mergeCell ref="F35:G36"/>
    <mergeCell ref="I35:I36"/>
    <mergeCell ref="A19:A21"/>
    <mergeCell ref="B19:B21"/>
    <mergeCell ref="C19:H19"/>
    <mergeCell ref="I19:I21"/>
    <mergeCell ref="C20:H20"/>
    <mergeCell ref="A30:C30"/>
    <mergeCell ref="C2:G2"/>
    <mergeCell ref="B3:C3"/>
    <mergeCell ref="G3:H3"/>
    <mergeCell ref="H5:I5"/>
    <mergeCell ref="H6:I6"/>
    <mergeCell ref="A7:A9"/>
    <mergeCell ref="B7:B9"/>
    <mergeCell ref="C7:H7"/>
    <mergeCell ref="I7:I9"/>
    <mergeCell ref="C8:H8"/>
  </mergeCells>
  <conditionalFormatting sqref="A10:I10">
    <cfRule type="expression" priority="8" dxfId="0" stopIfTrue="1">
      <formula>$I10&gt;8</formula>
    </cfRule>
  </conditionalFormatting>
  <conditionalFormatting sqref="A11:I11">
    <cfRule type="expression" priority="7" dxfId="0" stopIfTrue="1">
      <formula>$I11&gt;8</formula>
    </cfRule>
  </conditionalFormatting>
  <conditionalFormatting sqref="A12:I15">
    <cfRule type="expression" priority="6" dxfId="0" stopIfTrue="1">
      <formula>$I12&gt;8</formula>
    </cfRule>
  </conditionalFormatting>
  <conditionalFormatting sqref="A16:I16">
    <cfRule type="expression" priority="5" dxfId="0" stopIfTrue="1">
      <formula>$I16&gt;8</formula>
    </cfRule>
  </conditionalFormatting>
  <conditionalFormatting sqref="A22:I22">
    <cfRule type="expression" priority="4" dxfId="0" stopIfTrue="1">
      <formula>$I22&gt;8</formula>
    </cfRule>
  </conditionalFormatting>
  <conditionalFormatting sqref="A23:I23">
    <cfRule type="expression" priority="3" dxfId="0" stopIfTrue="1">
      <formula>$I23&gt;8</formula>
    </cfRule>
  </conditionalFormatting>
  <conditionalFormatting sqref="A24:I27">
    <cfRule type="expression" priority="2" dxfId="0" stopIfTrue="1">
      <formula>$I24&gt;8</formula>
    </cfRule>
  </conditionalFormatting>
  <conditionalFormatting sqref="A28:I28">
    <cfRule type="expression" priority="1" dxfId="0" stopIfTrue="1">
      <formula>$I28&gt;8</formula>
    </cfRule>
  </conditionalFormatting>
  <dataValidations count="1">
    <dataValidation type="time" allowBlank="1" showInputMessage="1" showErrorMessage="1" error="Invalid Time" sqref="C22:H28 C10:H16">
      <formula1>0</formula1>
      <formula2>0.9993055555555556</formula2>
    </dataValidation>
  </dataValidations>
  <printOptions horizontalCentered="1" verticalCentered="1"/>
  <pageMargins left="1" right="1" top="0" bottom="0" header="0" footer="0"/>
  <pageSetup fitToHeight="1" fitToWidth="1" horizontalDpi="600" verticalDpi="600" orientation="portrait" scale="10" r:id="rId3"/>
  <drawing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4" transitionEvaluation="1" transitionEntry="1">
    <pageSetUpPr fitToPage="1"/>
  </sheetPr>
  <dimension ref="A2:BJ52"/>
  <sheetViews>
    <sheetView showGridLines="0" zoomScale="75" zoomScaleNormal="75" zoomScalePageLayoutView="0" workbookViewId="0" topLeftCell="A1">
      <selection activeCell="A1" sqref="A1"/>
    </sheetView>
  </sheetViews>
  <sheetFormatPr defaultColWidth="9.796875" defaultRowHeight="15"/>
  <cols>
    <col min="1" max="1" width="10.69921875" style="7" customWidth="1"/>
    <col min="2" max="2" width="11.296875" style="6" customWidth="1"/>
    <col min="3" max="4" width="10.69921875" style="6" customWidth="1"/>
    <col min="5" max="5" width="11.59765625" style="6" customWidth="1"/>
    <col min="6" max="9" width="10.69921875" style="6" customWidth="1"/>
    <col min="10" max="10" width="7.296875" style="6" hidden="1" customWidth="1"/>
    <col min="11" max="11" width="8" style="6" hidden="1" customWidth="1"/>
    <col min="12" max="12" width="7.3984375" style="1" hidden="1" customWidth="1"/>
    <col min="13" max="13" width="6.69921875" style="66" customWidth="1"/>
    <col min="14" max="15" width="6.09765625" style="66" customWidth="1"/>
    <col min="16" max="16" width="15.296875" style="1" customWidth="1"/>
    <col min="17" max="17" width="6.09765625" style="1" customWidth="1"/>
    <col min="18" max="19" width="9.69921875" style="6" customWidth="1"/>
    <col min="20" max="20" width="0" style="6" hidden="1" customWidth="1"/>
    <col min="21" max="16384" width="9.69921875" style="6" customWidth="1"/>
  </cols>
  <sheetData>
    <row r="1" ht="2.25" customHeight="1"/>
    <row r="2" spans="1:62" ht="42.75" customHeight="1" thickBot="1">
      <c r="A2" s="1"/>
      <c r="C2" s="181" t="s">
        <v>28</v>
      </c>
      <c r="D2" s="182"/>
      <c r="E2" s="182"/>
      <c r="F2" s="182"/>
      <c r="G2" s="182"/>
      <c r="H2" s="78"/>
      <c r="I2" s="78"/>
      <c r="J2" s="78"/>
      <c r="K2" s="78"/>
      <c r="L2" s="78"/>
      <c r="M2" s="67"/>
      <c r="N2" s="68"/>
      <c r="O2" s="6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5" s="11" customFormat="1" ht="69.75" customHeight="1" thickBot="1" thickTop="1">
      <c r="A3" s="110" t="s">
        <v>38</v>
      </c>
      <c r="B3" s="159">
        <f>Setup!G12</f>
        <v>0</v>
      </c>
      <c r="C3" s="160"/>
      <c r="D3" s="101" t="s">
        <v>16</v>
      </c>
      <c r="E3" s="131">
        <f>Setup!G16</f>
        <v>0</v>
      </c>
      <c r="F3" s="102" t="s">
        <v>11</v>
      </c>
      <c r="G3" s="173">
        <f>Setup!G13</f>
        <v>0</v>
      </c>
      <c r="H3" s="174"/>
      <c r="I3" s="103"/>
      <c r="L3" s="75"/>
      <c r="M3" s="69"/>
      <c r="N3" s="69"/>
      <c r="O3" s="69"/>
    </row>
    <row r="4" spans="1:13" s="11" customFormat="1" ht="34.5" customHeight="1" thickBot="1" thickTop="1">
      <c r="A4" s="104" t="s">
        <v>29</v>
      </c>
      <c r="B4" s="105"/>
      <c r="C4" s="106">
        <f>Setup!G14</f>
        <v>0</v>
      </c>
      <c r="D4" s="106"/>
      <c r="E4" s="107"/>
      <c r="F4" s="107" t="s">
        <v>33</v>
      </c>
      <c r="G4" s="108"/>
      <c r="H4" s="100">
        <f>Setup!G15</f>
        <v>0</v>
      </c>
      <c r="I4" s="109"/>
      <c r="J4" s="69"/>
      <c r="L4" s="69"/>
      <c r="M4" s="69"/>
    </row>
    <row r="5" spans="1:62" s="3" customFormat="1" ht="32.25" customHeight="1" thickTop="1">
      <c r="A5" s="89" t="s">
        <v>30</v>
      </c>
      <c r="B5" s="129">
        <v>45215</v>
      </c>
      <c r="D5" s="90" t="s">
        <v>31</v>
      </c>
      <c r="E5" s="130">
        <f>B28</f>
        <v>45228</v>
      </c>
      <c r="G5" s="76" t="s">
        <v>1</v>
      </c>
      <c r="H5" s="175">
        <f>E5+12</f>
        <v>45240</v>
      </c>
      <c r="I5" s="175"/>
      <c r="M5" s="70"/>
      <c r="N5" s="71"/>
      <c r="O5" s="7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7:9" ht="15.75" customHeight="1" thickBot="1">
      <c r="G6" s="6" t="s">
        <v>39</v>
      </c>
      <c r="H6" s="161"/>
      <c r="I6" s="161"/>
    </row>
    <row r="7" spans="1:45" s="13" customFormat="1" ht="18" customHeight="1">
      <c r="A7" s="176" t="s">
        <v>2</v>
      </c>
      <c r="B7" s="164" t="s">
        <v>0</v>
      </c>
      <c r="C7" s="167" t="s">
        <v>40</v>
      </c>
      <c r="D7" s="168"/>
      <c r="E7" s="168"/>
      <c r="F7" s="168"/>
      <c r="G7" s="168"/>
      <c r="H7" s="168"/>
      <c r="I7" s="156" t="s">
        <v>24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3" customFormat="1" ht="27" customHeight="1" thickBot="1">
      <c r="A8" s="177"/>
      <c r="B8" s="165"/>
      <c r="C8" s="183" t="s">
        <v>43</v>
      </c>
      <c r="D8" s="184"/>
      <c r="E8" s="184"/>
      <c r="F8" s="184"/>
      <c r="G8" s="184"/>
      <c r="H8" s="184"/>
      <c r="I8" s="15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3" customFormat="1" ht="27.75" customHeight="1" thickBot="1">
      <c r="A9" s="178"/>
      <c r="B9" s="166"/>
      <c r="C9" s="52" t="s">
        <v>12</v>
      </c>
      <c r="D9" s="53" t="s">
        <v>13</v>
      </c>
      <c r="E9" s="52" t="s">
        <v>12</v>
      </c>
      <c r="F9" s="53" t="s">
        <v>13</v>
      </c>
      <c r="G9" s="52" t="s">
        <v>12</v>
      </c>
      <c r="H9" s="53" t="s">
        <v>13</v>
      </c>
      <c r="I9" s="158"/>
      <c r="J9" s="12" t="s">
        <v>41</v>
      </c>
      <c r="K9" s="12" t="s">
        <v>37</v>
      </c>
      <c r="L9" s="12"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55" customFormat="1" ht="34.5" customHeight="1">
      <c r="A10" s="58" t="s">
        <v>3</v>
      </c>
      <c r="B10" s="126">
        <v>45215</v>
      </c>
      <c r="C10" s="111"/>
      <c r="D10" s="112"/>
      <c r="E10" s="117"/>
      <c r="F10" s="117"/>
      <c r="G10" s="118"/>
      <c r="H10" s="119"/>
      <c r="I10" s="125" t="str">
        <f aca="true" t="shared" si="0" ref="I10:I16">IF(((IF(H10&lt;G10,H10+1-G10,H10-G10)+IF(F10&lt;E10,F10+1-E10,F10-E10)+IF(D10&lt;C10,D10+1-C10,D10-C10))*24)=0,"  ",ROUND((IF(H10&lt;G10,H10+1-G10,H10-G10)+IF(F10&lt;E10,F10+1-E10,F10-E10)+IF(D10&lt;C10,D10+1-C10,D10-C10))*24,2))</f>
        <v>  </v>
      </c>
      <c r="J10" s="54" t="str">
        <f aca="true" t="shared" si="1" ref="J10:J16">IF(AND(L10&gt;40,L9&lt;40),40-L9,IF(L10&lt;=40,I10,0))</f>
        <v>  </v>
      </c>
      <c r="K10" s="54">
        <f>IF(ISBLANK(I10)=FALSE,IF(AND(L10&gt;40,L9&lt;40),L10-40,IF(L10&gt;40,I10,"")),"")</f>
      </c>
      <c r="L10" s="115">
        <f>SUM($I$10:I10)</f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s="55" customFormat="1" ht="34.5" customHeight="1">
      <c r="A11" s="59" t="s">
        <v>4</v>
      </c>
      <c r="B11" s="127">
        <v>45216</v>
      </c>
      <c r="C11" s="111"/>
      <c r="D11" s="112"/>
      <c r="E11" s="120"/>
      <c r="F11" s="120"/>
      <c r="G11" s="121"/>
      <c r="H11" s="112"/>
      <c r="I11" s="125" t="str">
        <f t="shared" si="0"/>
        <v>  </v>
      </c>
      <c r="J11" s="54" t="str">
        <f t="shared" si="1"/>
        <v>  </v>
      </c>
      <c r="K11" s="54">
        <f aca="true" t="shared" si="2" ref="K11:K16">IF(ISBLANK(I11)=FALSE,IF(AND(L11&gt;40,L10&lt;40),L11-40,IF(L11&gt;40,I11,"")),"")</f>
      </c>
      <c r="L11" s="115">
        <f>SUM($I$10:I11)</f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ht="34.5" customHeight="1">
      <c r="A12" s="59" t="s">
        <v>5</v>
      </c>
      <c r="B12" s="127">
        <v>45217</v>
      </c>
      <c r="C12" s="111"/>
      <c r="D12" s="112"/>
      <c r="E12" s="120"/>
      <c r="F12" s="120"/>
      <c r="G12" s="121"/>
      <c r="H12" s="112"/>
      <c r="I12" s="125" t="str">
        <f t="shared" si="0"/>
        <v>  </v>
      </c>
      <c r="J12" s="54" t="str">
        <f t="shared" si="1"/>
        <v>  </v>
      </c>
      <c r="K12" s="54">
        <f t="shared" si="2"/>
      </c>
      <c r="L12" s="115">
        <f>SUM($I$10:I12)</f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34.5" customHeight="1">
      <c r="A13" s="59" t="s">
        <v>6</v>
      </c>
      <c r="B13" s="127">
        <v>45218</v>
      </c>
      <c r="C13" s="111"/>
      <c r="D13" s="112"/>
      <c r="E13" s="120"/>
      <c r="F13" s="120"/>
      <c r="G13" s="121"/>
      <c r="H13" s="112"/>
      <c r="I13" s="125" t="str">
        <f t="shared" si="0"/>
        <v>  </v>
      </c>
      <c r="J13" s="54" t="str">
        <f t="shared" si="1"/>
        <v>  </v>
      </c>
      <c r="K13" s="54">
        <f t="shared" si="2"/>
      </c>
      <c r="L13" s="115">
        <f>SUM($I$10:I13)</f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ht="34.5" customHeight="1">
      <c r="A14" s="59" t="s">
        <v>7</v>
      </c>
      <c r="B14" s="127">
        <v>45219</v>
      </c>
      <c r="C14" s="111"/>
      <c r="D14" s="112"/>
      <c r="E14" s="120"/>
      <c r="F14" s="120"/>
      <c r="G14" s="121"/>
      <c r="H14" s="112"/>
      <c r="I14" s="125" t="str">
        <f t="shared" si="0"/>
        <v>  </v>
      </c>
      <c r="J14" s="54" t="str">
        <f t="shared" si="1"/>
        <v>  </v>
      </c>
      <c r="K14" s="54">
        <f t="shared" si="2"/>
      </c>
      <c r="L14" s="115">
        <f>SUM($I$10:I14)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34.5" customHeight="1">
      <c r="A15" s="59" t="s">
        <v>8</v>
      </c>
      <c r="B15" s="127">
        <v>45220</v>
      </c>
      <c r="C15" s="111"/>
      <c r="D15" s="112"/>
      <c r="E15" s="120"/>
      <c r="F15" s="120"/>
      <c r="G15" s="121"/>
      <c r="H15" s="112"/>
      <c r="I15" s="125" t="str">
        <f t="shared" si="0"/>
        <v>  </v>
      </c>
      <c r="J15" s="54" t="str">
        <f t="shared" si="1"/>
        <v>  </v>
      </c>
      <c r="K15" s="54">
        <f t="shared" si="2"/>
      </c>
      <c r="L15" s="115">
        <f>SUM($I$10:I15)</f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34.5" customHeight="1" thickBot="1">
      <c r="A16" s="63" t="s">
        <v>9</v>
      </c>
      <c r="B16" s="128">
        <v>45221</v>
      </c>
      <c r="C16" s="122"/>
      <c r="D16" s="123"/>
      <c r="E16" s="123"/>
      <c r="F16" s="123"/>
      <c r="G16" s="123"/>
      <c r="H16" s="124"/>
      <c r="I16" s="125" t="str">
        <f t="shared" si="0"/>
        <v>  </v>
      </c>
      <c r="J16" s="54" t="str">
        <f t="shared" si="1"/>
        <v>  </v>
      </c>
      <c r="K16" s="54">
        <f t="shared" si="2"/>
      </c>
      <c r="L16" s="115">
        <f>SUM($I$10:I16)</f>
        <v>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30.75" customHeight="1" thickBot="1">
      <c r="A17" s="11"/>
      <c r="B17" s="10"/>
      <c r="C17" s="10"/>
      <c r="D17" s="10"/>
      <c r="E17" s="10"/>
      <c r="F17" s="10"/>
      <c r="G17" s="10"/>
      <c r="H17" s="56" t="s">
        <v>10</v>
      </c>
      <c r="I17" s="77">
        <f>SUM(I10:I16)</f>
        <v>0</v>
      </c>
      <c r="J17" s="8">
        <f>IF(I17&gt;40,40,I17)</f>
        <v>0</v>
      </c>
      <c r="K17" s="8">
        <f>SUM(K10:K16)</f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9" s="9" customFormat="1" ht="8.25" customHeight="1" thickBot="1">
      <c r="A18" s="11"/>
      <c r="B18" s="10"/>
      <c r="C18" s="10"/>
      <c r="D18" s="10"/>
      <c r="E18" s="10"/>
      <c r="F18" s="10"/>
      <c r="G18" s="10"/>
      <c r="H18" s="10"/>
      <c r="I18" s="10"/>
    </row>
    <row r="19" spans="1:9" s="12" customFormat="1" ht="19.5" customHeight="1">
      <c r="A19" s="176" t="s">
        <v>2</v>
      </c>
      <c r="B19" s="164" t="s">
        <v>0</v>
      </c>
      <c r="C19" s="167" t="s">
        <v>40</v>
      </c>
      <c r="D19" s="168"/>
      <c r="E19" s="168"/>
      <c r="F19" s="168"/>
      <c r="G19" s="168"/>
      <c r="H19" s="168"/>
      <c r="I19" s="156" t="str">
        <f>I7</f>
        <v>Hours Worked</v>
      </c>
    </row>
    <row r="20" spans="1:9" s="3" customFormat="1" ht="27.75" customHeight="1" thickBot="1">
      <c r="A20" s="177"/>
      <c r="B20" s="165"/>
      <c r="C20" s="185" t="s">
        <v>43</v>
      </c>
      <c r="D20" s="186"/>
      <c r="E20" s="186"/>
      <c r="F20" s="186"/>
      <c r="G20" s="186"/>
      <c r="H20" s="186"/>
      <c r="I20" s="157"/>
    </row>
    <row r="21" spans="1:9" s="3" customFormat="1" ht="27.75" customHeight="1" thickBot="1">
      <c r="A21" s="178"/>
      <c r="B21" s="166"/>
      <c r="C21" s="52" t="s">
        <v>12</v>
      </c>
      <c r="D21" s="53" t="s">
        <v>13</v>
      </c>
      <c r="E21" s="52" t="s">
        <v>12</v>
      </c>
      <c r="F21" s="53" t="s">
        <v>13</v>
      </c>
      <c r="G21" s="52" t="s">
        <v>12</v>
      </c>
      <c r="H21" s="53" t="s">
        <v>13</v>
      </c>
      <c r="I21" s="158"/>
    </row>
    <row r="22" spans="1:17" ht="34.5" customHeight="1">
      <c r="A22" s="58" t="s">
        <v>3</v>
      </c>
      <c r="B22" s="126">
        <v>45222</v>
      </c>
      <c r="C22" s="111"/>
      <c r="D22" s="112"/>
      <c r="E22" s="117"/>
      <c r="F22" s="117"/>
      <c r="G22" s="118"/>
      <c r="H22" s="119"/>
      <c r="I22" s="125" t="str">
        <f aca="true" t="shared" si="3" ref="I22:I28">IF(((IF(H22&lt;G22,H22+1-G22,H22-G22)+IF(F22&lt;E22,F22+1-E22,F22-E22)+IF(D22&lt;C22,D22+1-C22,D22-C22))*24)=0,"  ",ROUND((IF(H22&lt;G22,H22+1-G22,H22-G22)+IF(F22&lt;E22,F22+1-E22,F22-E22)+IF(D22&lt;C22,D22+1-C22,D22-C22))*24,2))</f>
        <v>  </v>
      </c>
      <c r="J22" s="54" t="str">
        <f aca="true" t="shared" si="4" ref="J22:J28">IF(AND(L22&gt;40,L21&lt;40),40-L21,IF(L22&lt;=40,I22,0))</f>
        <v>  </v>
      </c>
      <c r="K22" s="54">
        <f>IF(ISBLANK(I22)=FALSE,IF(AND(L22&gt;40,L21&lt;40),L22-40,IF(L22&gt;40,I22,"")),"")</f>
      </c>
      <c r="L22" s="115">
        <f>SUM($I$22:I22)</f>
        <v>0</v>
      </c>
      <c r="M22" s="6"/>
      <c r="N22" s="6"/>
      <c r="O22" s="6"/>
      <c r="P22" s="6"/>
      <c r="Q22" s="6"/>
    </row>
    <row r="23" spans="1:17" ht="34.5" customHeight="1">
      <c r="A23" s="59" t="s">
        <v>4</v>
      </c>
      <c r="B23" s="127">
        <v>45223</v>
      </c>
      <c r="C23" s="111"/>
      <c r="D23" s="112"/>
      <c r="E23" s="120"/>
      <c r="F23" s="120"/>
      <c r="G23" s="121"/>
      <c r="H23" s="112"/>
      <c r="I23" s="125" t="str">
        <f t="shared" si="3"/>
        <v>  </v>
      </c>
      <c r="J23" s="54" t="str">
        <f t="shared" si="4"/>
        <v>  </v>
      </c>
      <c r="K23" s="54">
        <f aca="true" t="shared" si="5" ref="K23:K28">IF(ISBLANK(I23)=FALSE,IF(AND(L23&gt;40,L22&lt;40),L23-40,IF(L23&gt;40,I23,"")),"")</f>
      </c>
      <c r="L23" s="115">
        <f>SUM($I$22:I23)</f>
        <v>0</v>
      </c>
      <c r="M23" s="6"/>
      <c r="N23" s="6"/>
      <c r="O23" s="6"/>
      <c r="P23" s="6"/>
      <c r="Q23" s="6"/>
    </row>
    <row r="24" spans="1:17" ht="34.5" customHeight="1">
      <c r="A24" s="59" t="s">
        <v>5</v>
      </c>
      <c r="B24" s="127">
        <v>45224</v>
      </c>
      <c r="C24" s="111"/>
      <c r="D24" s="112"/>
      <c r="E24" s="120"/>
      <c r="F24" s="120"/>
      <c r="G24" s="121"/>
      <c r="H24" s="112"/>
      <c r="I24" s="125" t="str">
        <f t="shared" si="3"/>
        <v>  </v>
      </c>
      <c r="J24" s="54" t="str">
        <f t="shared" si="4"/>
        <v>  </v>
      </c>
      <c r="K24" s="54">
        <f t="shared" si="5"/>
      </c>
      <c r="L24" s="115">
        <f>SUM($I$22:I24)</f>
        <v>0</v>
      </c>
      <c r="M24" s="6"/>
      <c r="N24" s="6"/>
      <c r="O24" s="6"/>
      <c r="P24" s="6"/>
      <c r="Q24" s="6"/>
    </row>
    <row r="25" spans="1:17" ht="34.5" customHeight="1">
      <c r="A25" s="59" t="s">
        <v>6</v>
      </c>
      <c r="B25" s="127">
        <v>45225</v>
      </c>
      <c r="C25" s="111"/>
      <c r="D25" s="112"/>
      <c r="E25" s="120"/>
      <c r="F25" s="120"/>
      <c r="G25" s="121"/>
      <c r="H25" s="112"/>
      <c r="I25" s="125" t="str">
        <f t="shared" si="3"/>
        <v>  </v>
      </c>
      <c r="J25" s="54" t="str">
        <f t="shared" si="4"/>
        <v>  </v>
      </c>
      <c r="K25" s="54">
        <f t="shared" si="5"/>
      </c>
      <c r="L25" s="115">
        <f>SUM($I$22:I25)</f>
        <v>0</v>
      </c>
      <c r="M25" s="6"/>
      <c r="N25" s="6"/>
      <c r="O25" s="6"/>
      <c r="P25" s="6"/>
      <c r="Q25" s="6"/>
    </row>
    <row r="26" spans="1:45" ht="34.5" customHeight="1">
      <c r="A26" s="59" t="s">
        <v>7</v>
      </c>
      <c r="B26" s="127">
        <v>45226</v>
      </c>
      <c r="C26" s="111"/>
      <c r="D26" s="112"/>
      <c r="E26" s="120"/>
      <c r="F26" s="120"/>
      <c r="G26" s="121"/>
      <c r="H26" s="112"/>
      <c r="I26" s="125" t="str">
        <f t="shared" si="3"/>
        <v>  </v>
      </c>
      <c r="J26" s="54" t="str">
        <f t="shared" si="4"/>
        <v>  </v>
      </c>
      <c r="K26" s="54">
        <f t="shared" si="5"/>
      </c>
      <c r="L26" s="115">
        <f>SUM($I$22:I26)</f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12" s="9" customFormat="1" ht="34.5" customHeight="1">
      <c r="A27" s="59" t="s">
        <v>8</v>
      </c>
      <c r="B27" s="127">
        <v>45227</v>
      </c>
      <c r="C27" s="111"/>
      <c r="D27" s="112"/>
      <c r="E27" s="120"/>
      <c r="F27" s="120"/>
      <c r="G27" s="121"/>
      <c r="H27" s="112"/>
      <c r="I27" s="125" t="str">
        <f t="shared" si="3"/>
        <v>  </v>
      </c>
      <c r="J27" s="54" t="str">
        <f t="shared" si="4"/>
        <v>  </v>
      </c>
      <c r="K27" s="54">
        <f t="shared" si="5"/>
      </c>
      <c r="L27" s="115">
        <f>SUM($I$22:I27)</f>
        <v>0</v>
      </c>
    </row>
    <row r="28" spans="1:45" ht="34.5" customHeight="1" thickBot="1">
      <c r="A28" s="63" t="s">
        <v>9</v>
      </c>
      <c r="B28" s="128">
        <v>45228</v>
      </c>
      <c r="C28" s="122"/>
      <c r="D28" s="123"/>
      <c r="E28" s="123"/>
      <c r="F28" s="123"/>
      <c r="G28" s="123"/>
      <c r="H28" s="124"/>
      <c r="I28" s="125" t="str">
        <f t="shared" si="3"/>
        <v>  </v>
      </c>
      <c r="J28" s="54" t="str">
        <f t="shared" si="4"/>
        <v>  </v>
      </c>
      <c r="K28" s="54">
        <f t="shared" si="5"/>
      </c>
      <c r="L28" s="115">
        <f>SUM($I$22:I28)</f>
        <v>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17" ht="30" customHeight="1" thickBot="1">
      <c r="A29" s="11"/>
      <c r="B29" s="10"/>
      <c r="C29" s="10"/>
      <c r="D29" s="10"/>
      <c r="E29" s="10"/>
      <c r="F29" s="10"/>
      <c r="G29" s="10"/>
      <c r="H29" s="56" t="s">
        <v>26</v>
      </c>
      <c r="I29" s="77">
        <f>SUM(I22:I28)</f>
        <v>0</v>
      </c>
      <c r="J29" s="8">
        <f>IF(I29&gt;40,40,I29)</f>
        <v>0</v>
      </c>
      <c r="K29" s="8">
        <f>SUM(K22:K28)</f>
        <v>0</v>
      </c>
      <c r="L29" s="6"/>
      <c r="M29" s="6"/>
      <c r="N29" s="6"/>
      <c r="O29" s="6"/>
      <c r="P29" s="6"/>
      <c r="Q29" s="6"/>
    </row>
    <row r="30" spans="1:45" s="3" customFormat="1" ht="12.75" customHeight="1" thickBot="1">
      <c r="A30" s="187" t="s">
        <v>44</v>
      </c>
      <c r="B30" s="187"/>
      <c r="C30" s="187"/>
      <c r="D30" s="4"/>
      <c r="E30" s="4"/>
      <c r="F30" s="4"/>
      <c r="G30" s="4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5:17" ht="35.25" customHeight="1" thickBot="1">
      <c r="E31" s="169" t="s">
        <v>18</v>
      </c>
      <c r="F31" s="170"/>
      <c r="G31" s="96" t="str">
        <f>I19</f>
        <v>Hours Worked</v>
      </c>
      <c r="H31" s="97" t="s">
        <v>36</v>
      </c>
      <c r="I31" s="97" t="s">
        <v>37</v>
      </c>
      <c r="L31" s="6"/>
      <c r="M31" s="6"/>
      <c r="N31" s="6"/>
      <c r="O31" s="6"/>
      <c r="P31" s="6"/>
      <c r="Q31" s="6"/>
    </row>
    <row r="32" spans="5:17" ht="42.75" customHeight="1" thickBot="1">
      <c r="E32" s="171"/>
      <c r="F32" s="172"/>
      <c r="G32" s="98">
        <f>I17+I29</f>
        <v>0</v>
      </c>
      <c r="H32" s="99">
        <f>J17+J29</f>
        <v>0</v>
      </c>
      <c r="I32" s="99">
        <f>K17+K29</f>
        <v>0</v>
      </c>
      <c r="L32" s="6"/>
      <c r="M32" s="6"/>
      <c r="N32" s="6"/>
      <c r="O32" s="6"/>
      <c r="P32" s="6"/>
      <c r="Q32" s="6"/>
    </row>
    <row r="33" spans="1:17" ht="15" customHeight="1" hidden="1">
      <c r="A33" s="85"/>
      <c r="B33" s="85"/>
      <c r="C33" s="86"/>
      <c r="D33" s="57"/>
      <c r="E33" s="57"/>
      <c r="F33" s="57"/>
      <c r="G33" s="87"/>
      <c r="H33" s="87"/>
      <c r="I33" s="88"/>
      <c r="L33" s="6"/>
      <c r="M33" s="6"/>
      <c r="N33" s="6"/>
      <c r="O33" s="6"/>
      <c r="P33" s="6"/>
      <c r="Q33" s="6"/>
    </row>
    <row r="34" spans="1:17" ht="54" customHeight="1" hidden="1">
      <c r="A34" s="91"/>
      <c r="B34" s="180"/>
      <c r="C34" s="163"/>
      <c r="D34" s="163"/>
      <c r="E34" s="92"/>
      <c r="F34" s="162"/>
      <c r="G34" s="163"/>
      <c r="H34" s="93"/>
      <c r="I34" s="94"/>
      <c r="J34" s="79"/>
      <c r="K34" s="79"/>
      <c r="L34" s="5"/>
      <c r="P34" s="6"/>
      <c r="Q34" s="6"/>
    </row>
    <row r="35" spans="1:17" ht="13.5" hidden="1">
      <c r="A35" s="95"/>
      <c r="B35" s="162"/>
      <c r="C35" s="179"/>
      <c r="D35" s="179"/>
      <c r="E35" s="11"/>
      <c r="F35" s="162"/>
      <c r="G35" s="163"/>
      <c r="H35" s="11"/>
      <c r="I35" s="162"/>
      <c r="P35" s="6"/>
      <c r="Q35" s="6"/>
    </row>
    <row r="36" spans="1:17" ht="54" customHeight="1" hidden="1">
      <c r="A36" s="91"/>
      <c r="B36" s="179"/>
      <c r="C36" s="179"/>
      <c r="D36" s="179"/>
      <c r="E36" s="92"/>
      <c r="F36" s="163"/>
      <c r="G36" s="163"/>
      <c r="H36" s="93"/>
      <c r="I36" s="163"/>
      <c r="J36" s="79"/>
      <c r="K36" s="79"/>
      <c r="L36" s="5"/>
      <c r="P36" s="6"/>
      <c r="Q36" s="6"/>
    </row>
    <row r="37" spans="1:9" ht="14.25" customHeight="1" hidden="1">
      <c r="A37" s="14"/>
      <c r="B37" s="116"/>
      <c r="C37" s="114"/>
      <c r="D37" s="114"/>
      <c r="E37" s="11"/>
      <c r="F37" s="116"/>
      <c r="G37" s="114"/>
      <c r="H37" s="11"/>
      <c r="I37" s="162"/>
    </row>
    <row r="38" spans="1:17" ht="29.25" customHeight="1">
      <c r="A38" s="155" t="s">
        <v>45</v>
      </c>
      <c r="B38" s="155"/>
      <c r="C38" s="155"/>
      <c r="D38" s="155" t="s">
        <v>46</v>
      </c>
      <c r="E38" s="155"/>
      <c r="F38" s="155"/>
      <c r="G38" s="114"/>
      <c r="H38" s="93"/>
      <c r="I38" s="163"/>
      <c r="J38" s="79"/>
      <c r="K38" s="79"/>
      <c r="L38" s="5"/>
      <c r="P38" s="6"/>
      <c r="Q38" s="6"/>
    </row>
    <row r="39" spans="1:17" s="65" customFormat="1" ht="13.5">
      <c r="A39" s="64"/>
      <c r="L39" s="66"/>
      <c r="M39" s="66"/>
      <c r="N39" s="66"/>
      <c r="O39" s="66"/>
      <c r="P39" s="66"/>
      <c r="Q39" s="66"/>
    </row>
    <row r="40" spans="1:17" s="65" customFormat="1" ht="13.5">
      <c r="A40" s="64"/>
      <c r="L40" s="66"/>
      <c r="M40" s="66"/>
      <c r="N40" s="66"/>
      <c r="O40" s="66"/>
      <c r="P40" s="66"/>
      <c r="Q40" s="66"/>
    </row>
    <row r="41" spans="1:17" s="65" customFormat="1" ht="13.5">
      <c r="A41" s="64"/>
      <c r="L41" s="66"/>
      <c r="M41" s="66"/>
      <c r="N41" s="66"/>
      <c r="O41" s="66"/>
      <c r="P41" s="66"/>
      <c r="Q41" s="66"/>
    </row>
    <row r="42" spans="1:17" s="65" customFormat="1" ht="13.5">
      <c r="A42" s="64"/>
      <c r="L42" s="66"/>
      <c r="M42" s="66"/>
      <c r="N42" s="66"/>
      <c r="O42" s="66"/>
      <c r="P42" s="66"/>
      <c r="Q42" s="66"/>
    </row>
    <row r="43" spans="1:17" s="65" customFormat="1" ht="13.5">
      <c r="A43" s="64"/>
      <c r="L43" s="66"/>
      <c r="M43" s="66"/>
      <c r="N43" s="66"/>
      <c r="O43" s="66"/>
      <c r="P43" s="66"/>
      <c r="Q43" s="66"/>
    </row>
    <row r="44" spans="1:17" s="65" customFormat="1" ht="13.5">
      <c r="A44" s="64"/>
      <c r="L44" s="66"/>
      <c r="M44" s="66"/>
      <c r="N44" s="66"/>
      <c r="O44" s="66"/>
      <c r="P44" s="66"/>
      <c r="Q44" s="66"/>
    </row>
    <row r="45" spans="1:17" s="65" customFormat="1" ht="13.5">
      <c r="A45" s="64"/>
      <c r="L45" s="66"/>
      <c r="M45" s="66"/>
      <c r="N45" s="66"/>
      <c r="O45" s="66"/>
      <c r="P45" s="66"/>
      <c r="Q45" s="66"/>
    </row>
    <row r="46" spans="1:17" s="65" customFormat="1" ht="13.5">
      <c r="A46" s="64"/>
      <c r="L46" s="66"/>
      <c r="M46" s="66"/>
      <c r="N46" s="66"/>
      <c r="O46" s="66"/>
      <c r="P46" s="66"/>
      <c r="Q46" s="66"/>
    </row>
    <row r="47" spans="1:17" s="65" customFormat="1" ht="13.5">
      <c r="A47" s="64"/>
      <c r="L47" s="66"/>
      <c r="M47" s="66"/>
      <c r="N47" s="66"/>
      <c r="O47" s="66"/>
      <c r="P47" s="66"/>
      <c r="Q47" s="66"/>
    </row>
    <row r="48" spans="1:17" s="65" customFormat="1" ht="13.5">
      <c r="A48" s="64"/>
      <c r="L48" s="66"/>
      <c r="M48" s="66"/>
      <c r="N48" s="66"/>
      <c r="O48" s="66"/>
      <c r="P48" s="66"/>
      <c r="Q48" s="66"/>
    </row>
    <row r="49" spans="1:17" s="65" customFormat="1" ht="13.5">
      <c r="A49" s="64"/>
      <c r="L49" s="66"/>
      <c r="M49" s="66"/>
      <c r="N49" s="66"/>
      <c r="O49" s="66"/>
      <c r="P49" s="66"/>
      <c r="Q49" s="66"/>
    </row>
    <row r="50" spans="1:17" s="65" customFormat="1" ht="13.5">
      <c r="A50" s="64"/>
      <c r="L50" s="66"/>
      <c r="M50" s="66"/>
      <c r="N50" s="66"/>
      <c r="O50" s="66"/>
      <c r="P50" s="66"/>
      <c r="Q50" s="66"/>
    </row>
    <row r="51" spans="1:17" s="65" customFormat="1" ht="13.5">
      <c r="A51" s="64"/>
      <c r="L51" s="66"/>
      <c r="M51" s="66"/>
      <c r="N51" s="66"/>
      <c r="O51" s="66"/>
      <c r="P51" s="66"/>
      <c r="Q51" s="66"/>
    </row>
    <row r="52" spans="1:17" s="65" customFormat="1" ht="13.5">
      <c r="A52" s="64"/>
      <c r="L52" s="66"/>
      <c r="M52" s="66"/>
      <c r="N52" s="66"/>
      <c r="O52" s="66"/>
      <c r="P52" s="66"/>
      <c r="Q52" s="66"/>
    </row>
  </sheetData>
  <sheetProtection sheet="1" scenarios="1"/>
  <mergeCells count="25">
    <mergeCell ref="I37:I38"/>
    <mergeCell ref="A38:C38"/>
    <mergeCell ref="D38:F38"/>
    <mergeCell ref="E31:F32"/>
    <mergeCell ref="B34:D34"/>
    <mergeCell ref="F34:G34"/>
    <mergeCell ref="B35:D36"/>
    <mergeCell ref="F35:G36"/>
    <mergeCell ref="I35:I36"/>
    <mergeCell ref="A19:A21"/>
    <mergeCell ref="B19:B21"/>
    <mergeCell ref="C19:H19"/>
    <mergeCell ref="I19:I21"/>
    <mergeCell ref="C20:H20"/>
    <mergeCell ref="A30:C30"/>
    <mergeCell ref="C2:G2"/>
    <mergeCell ref="B3:C3"/>
    <mergeCell ref="G3:H3"/>
    <mergeCell ref="H5:I5"/>
    <mergeCell ref="H6:I6"/>
    <mergeCell ref="A7:A9"/>
    <mergeCell ref="B7:B9"/>
    <mergeCell ref="C7:H7"/>
    <mergeCell ref="I7:I9"/>
    <mergeCell ref="C8:H8"/>
  </mergeCells>
  <conditionalFormatting sqref="A10:I10">
    <cfRule type="expression" priority="8" dxfId="0" stopIfTrue="1">
      <formula>$I10&gt;8</formula>
    </cfRule>
  </conditionalFormatting>
  <conditionalFormatting sqref="A11:I11">
    <cfRule type="expression" priority="7" dxfId="0" stopIfTrue="1">
      <formula>$I11&gt;8</formula>
    </cfRule>
  </conditionalFormatting>
  <conditionalFormatting sqref="A12:I15">
    <cfRule type="expression" priority="6" dxfId="0" stopIfTrue="1">
      <formula>$I12&gt;8</formula>
    </cfRule>
  </conditionalFormatting>
  <conditionalFormatting sqref="A16:I16">
    <cfRule type="expression" priority="5" dxfId="0" stopIfTrue="1">
      <formula>$I16&gt;8</formula>
    </cfRule>
  </conditionalFormatting>
  <conditionalFormatting sqref="A22:I22">
    <cfRule type="expression" priority="4" dxfId="0" stopIfTrue="1">
      <formula>$I22&gt;8</formula>
    </cfRule>
  </conditionalFormatting>
  <conditionalFormatting sqref="A23:I23">
    <cfRule type="expression" priority="3" dxfId="0" stopIfTrue="1">
      <formula>$I23&gt;8</formula>
    </cfRule>
  </conditionalFormatting>
  <conditionalFormatting sqref="A24:I27">
    <cfRule type="expression" priority="2" dxfId="0" stopIfTrue="1">
      <formula>$I24&gt;8</formula>
    </cfRule>
  </conditionalFormatting>
  <conditionalFormatting sqref="A28:I28">
    <cfRule type="expression" priority="1" dxfId="0" stopIfTrue="1">
      <formula>$I28&gt;8</formula>
    </cfRule>
  </conditionalFormatting>
  <dataValidations count="1">
    <dataValidation type="time" allowBlank="1" showInputMessage="1" showErrorMessage="1" error="Invalid Time" sqref="C22:H28 C10:H16">
      <formula1>0</formula1>
      <formula2>0.9993055555555556</formula2>
    </dataValidation>
  </dataValidations>
  <printOptions horizontalCentered="1" verticalCentered="1"/>
  <pageMargins left="1" right="1" top="0" bottom="0" header="0" footer="0"/>
  <pageSetup fitToHeight="1" fitToWidth="1" horizontalDpi="600" verticalDpi="600" orientation="portrait" scale="1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 transitionEvaluation="1" transitionEntry="1">
    <pageSetUpPr fitToPage="1"/>
  </sheetPr>
  <dimension ref="A2:BJ52"/>
  <sheetViews>
    <sheetView showGridLines="0" zoomScale="75" zoomScaleNormal="75" zoomScalePageLayoutView="0" workbookViewId="0" topLeftCell="A1">
      <selection activeCell="A1" sqref="A1"/>
    </sheetView>
  </sheetViews>
  <sheetFormatPr defaultColWidth="9.796875" defaultRowHeight="15"/>
  <cols>
    <col min="1" max="1" width="10.69921875" style="7" customWidth="1"/>
    <col min="2" max="2" width="11.296875" style="6" customWidth="1"/>
    <col min="3" max="4" width="10.69921875" style="6" customWidth="1"/>
    <col min="5" max="5" width="11.59765625" style="6" customWidth="1"/>
    <col min="6" max="9" width="10.69921875" style="6" customWidth="1"/>
    <col min="10" max="10" width="7.296875" style="6" hidden="1" customWidth="1"/>
    <col min="11" max="11" width="8" style="6" hidden="1" customWidth="1"/>
    <col min="12" max="12" width="7.3984375" style="1" hidden="1" customWidth="1"/>
    <col min="13" max="13" width="6.69921875" style="66" customWidth="1"/>
    <col min="14" max="15" width="6.09765625" style="66" customWidth="1"/>
    <col min="16" max="16" width="15.296875" style="1" customWidth="1"/>
    <col min="17" max="17" width="6.09765625" style="1" customWidth="1"/>
    <col min="18" max="19" width="9.69921875" style="6" customWidth="1"/>
    <col min="20" max="20" width="0" style="6" hidden="1" customWidth="1"/>
    <col min="21" max="16384" width="9.69921875" style="6" customWidth="1"/>
  </cols>
  <sheetData>
    <row r="1" ht="2.25" customHeight="1"/>
    <row r="2" spans="1:62" ht="42.75" customHeight="1" thickBot="1">
      <c r="A2" s="1"/>
      <c r="C2" s="181" t="s">
        <v>28</v>
      </c>
      <c r="D2" s="182"/>
      <c r="E2" s="182"/>
      <c r="F2" s="182"/>
      <c r="G2" s="182"/>
      <c r="H2" s="78"/>
      <c r="I2" s="78"/>
      <c r="J2" s="78"/>
      <c r="K2" s="78"/>
      <c r="L2" s="78"/>
      <c r="M2" s="67"/>
      <c r="N2" s="68"/>
      <c r="O2" s="6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5" s="11" customFormat="1" ht="69.75" customHeight="1" thickBot="1" thickTop="1">
      <c r="A3" s="110" t="s">
        <v>38</v>
      </c>
      <c r="B3" s="159">
        <f>Setup!G12</f>
        <v>0</v>
      </c>
      <c r="C3" s="160"/>
      <c r="D3" s="101" t="s">
        <v>16</v>
      </c>
      <c r="E3" s="131">
        <f>Setup!G16</f>
        <v>0</v>
      </c>
      <c r="F3" s="102" t="s">
        <v>11</v>
      </c>
      <c r="G3" s="173">
        <f>Setup!G13</f>
        <v>0</v>
      </c>
      <c r="H3" s="174"/>
      <c r="I3" s="103"/>
      <c r="L3" s="75"/>
      <c r="M3" s="69"/>
      <c r="N3" s="69"/>
      <c r="O3" s="69"/>
    </row>
    <row r="4" spans="1:13" s="11" customFormat="1" ht="34.5" customHeight="1" thickBot="1" thickTop="1">
      <c r="A4" s="104" t="s">
        <v>29</v>
      </c>
      <c r="B4" s="105"/>
      <c r="C4" s="106">
        <f>Setup!G14</f>
        <v>0</v>
      </c>
      <c r="D4" s="106"/>
      <c r="E4" s="107"/>
      <c r="F4" s="107" t="s">
        <v>33</v>
      </c>
      <c r="G4" s="108"/>
      <c r="H4" s="100">
        <f>Setup!G15</f>
        <v>0</v>
      </c>
      <c r="I4" s="109"/>
      <c r="J4" s="69"/>
      <c r="L4" s="69"/>
      <c r="M4" s="69"/>
    </row>
    <row r="5" spans="1:62" s="3" customFormat="1" ht="32.25" customHeight="1" thickTop="1">
      <c r="A5" s="89" t="s">
        <v>30</v>
      </c>
      <c r="B5" s="129">
        <v>45453</v>
      </c>
      <c r="D5" s="90" t="s">
        <v>31</v>
      </c>
      <c r="E5" s="130">
        <f>B28</f>
        <v>45466</v>
      </c>
      <c r="G5" s="76" t="s">
        <v>1</v>
      </c>
      <c r="H5" s="175">
        <f>E5+12</f>
        <v>45478</v>
      </c>
      <c r="I5" s="175"/>
      <c r="M5" s="70"/>
      <c r="N5" s="71"/>
      <c r="O5" s="7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7:9" ht="15.75" customHeight="1" thickBot="1">
      <c r="G6" s="6" t="s">
        <v>39</v>
      </c>
      <c r="H6" s="161"/>
      <c r="I6" s="161"/>
    </row>
    <row r="7" spans="1:45" s="13" customFormat="1" ht="18" customHeight="1">
      <c r="A7" s="176" t="s">
        <v>2</v>
      </c>
      <c r="B7" s="164" t="s">
        <v>0</v>
      </c>
      <c r="C7" s="167" t="s">
        <v>40</v>
      </c>
      <c r="D7" s="168"/>
      <c r="E7" s="168"/>
      <c r="F7" s="168"/>
      <c r="G7" s="168"/>
      <c r="H7" s="168"/>
      <c r="I7" s="156" t="s">
        <v>24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3" customFormat="1" ht="27" customHeight="1" thickBot="1">
      <c r="A8" s="177"/>
      <c r="B8" s="165"/>
      <c r="C8" s="183" t="s">
        <v>43</v>
      </c>
      <c r="D8" s="184"/>
      <c r="E8" s="184"/>
      <c r="F8" s="184"/>
      <c r="G8" s="184"/>
      <c r="H8" s="184"/>
      <c r="I8" s="15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3" customFormat="1" ht="27.75" customHeight="1" thickBot="1">
      <c r="A9" s="178"/>
      <c r="B9" s="166"/>
      <c r="C9" s="52" t="s">
        <v>12</v>
      </c>
      <c r="D9" s="53" t="s">
        <v>13</v>
      </c>
      <c r="E9" s="52" t="s">
        <v>12</v>
      </c>
      <c r="F9" s="53" t="s">
        <v>13</v>
      </c>
      <c r="G9" s="52" t="s">
        <v>12</v>
      </c>
      <c r="H9" s="53" t="s">
        <v>13</v>
      </c>
      <c r="I9" s="158"/>
      <c r="J9" s="12" t="s">
        <v>41</v>
      </c>
      <c r="K9" s="12" t="s">
        <v>37</v>
      </c>
      <c r="L9" s="12"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55" customFormat="1" ht="34.5" customHeight="1">
      <c r="A10" s="58" t="s">
        <v>3</v>
      </c>
      <c r="B10" s="126">
        <v>45453</v>
      </c>
      <c r="C10" s="111"/>
      <c r="D10" s="112"/>
      <c r="E10" s="117"/>
      <c r="F10" s="117"/>
      <c r="G10" s="118"/>
      <c r="H10" s="119"/>
      <c r="I10" s="125" t="str">
        <f aca="true" t="shared" si="0" ref="I10:I16">IF(((IF(H10&lt;G10,H10+1-G10,H10-G10)+IF(F10&lt;E10,F10+1-E10,F10-E10)+IF(D10&lt;C10,D10+1-C10,D10-C10))*24)=0,"  ",ROUND((IF(H10&lt;G10,H10+1-G10,H10-G10)+IF(F10&lt;E10,F10+1-E10,F10-E10)+IF(D10&lt;C10,D10+1-C10,D10-C10))*24,2))</f>
        <v>  </v>
      </c>
      <c r="J10" s="54" t="str">
        <f aca="true" t="shared" si="1" ref="J10:J16">IF(AND(L10&gt;40,L9&lt;40),40-L9,IF(L10&lt;=40,I10,0))</f>
        <v>  </v>
      </c>
      <c r="K10" s="54">
        <f>IF(ISBLANK(I10)=FALSE,IF(AND(L10&gt;40,L9&lt;40),L10-40,IF(L10&gt;40,I10,"")),"")</f>
      </c>
      <c r="L10" s="115">
        <f>SUM($I$10:I10)</f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s="55" customFormat="1" ht="34.5" customHeight="1">
      <c r="A11" s="59" t="s">
        <v>4</v>
      </c>
      <c r="B11" s="127">
        <v>45454</v>
      </c>
      <c r="C11" s="111"/>
      <c r="D11" s="112"/>
      <c r="E11" s="120"/>
      <c r="F11" s="120"/>
      <c r="G11" s="121"/>
      <c r="H11" s="112"/>
      <c r="I11" s="125" t="str">
        <f t="shared" si="0"/>
        <v>  </v>
      </c>
      <c r="J11" s="54" t="str">
        <f t="shared" si="1"/>
        <v>  </v>
      </c>
      <c r="K11" s="54">
        <f aca="true" t="shared" si="2" ref="K11:K16">IF(ISBLANK(I11)=FALSE,IF(AND(L11&gt;40,L10&lt;40),L11-40,IF(L11&gt;40,I11,"")),"")</f>
      </c>
      <c r="L11" s="115">
        <f>SUM($I$10:I11)</f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ht="34.5" customHeight="1">
      <c r="A12" s="59" t="s">
        <v>5</v>
      </c>
      <c r="B12" s="127">
        <v>45455</v>
      </c>
      <c r="C12" s="111"/>
      <c r="D12" s="112"/>
      <c r="E12" s="120"/>
      <c r="F12" s="120"/>
      <c r="G12" s="121"/>
      <c r="H12" s="112"/>
      <c r="I12" s="125" t="str">
        <f t="shared" si="0"/>
        <v>  </v>
      </c>
      <c r="J12" s="54" t="str">
        <f t="shared" si="1"/>
        <v>  </v>
      </c>
      <c r="K12" s="54">
        <f t="shared" si="2"/>
      </c>
      <c r="L12" s="115">
        <f>SUM($I$10:I12)</f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34.5" customHeight="1">
      <c r="A13" s="59" t="s">
        <v>6</v>
      </c>
      <c r="B13" s="127">
        <v>45456</v>
      </c>
      <c r="C13" s="111"/>
      <c r="D13" s="112"/>
      <c r="E13" s="120"/>
      <c r="F13" s="120"/>
      <c r="G13" s="121"/>
      <c r="H13" s="112"/>
      <c r="I13" s="125" t="str">
        <f t="shared" si="0"/>
        <v>  </v>
      </c>
      <c r="J13" s="54" t="str">
        <f t="shared" si="1"/>
        <v>  </v>
      </c>
      <c r="K13" s="54">
        <f t="shared" si="2"/>
      </c>
      <c r="L13" s="115">
        <f>SUM($I$10:I13)</f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ht="34.5" customHeight="1">
      <c r="A14" s="59" t="s">
        <v>7</v>
      </c>
      <c r="B14" s="127">
        <v>45457</v>
      </c>
      <c r="C14" s="111"/>
      <c r="D14" s="112"/>
      <c r="E14" s="120"/>
      <c r="F14" s="120"/>
      <c r="G14" s="121"/>
      <c r="H14" s="112"/>
      <c r="I14" s="125" t="str">
        <f t="shared" si="0"/>
        <v>  </v>
      </c>
      <c r="J14" s="54" t="str">
        <f t="shared" si="1"/>
        <v>  </v>
      </c>
      <c r="K14" s="54">
        <f t="shared" si="2"/>
      </c>
      <c r="L14" s="115">
        <f>SUM($I$10:I14)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34.5" customHeight="1">
      <c r="A15" s="59" t="s">
        <v>8</v>
      </c>
      <c r="B15" s="127">
        <v>45458</v>
      </c>
      <c r="C15" s="111"/>
      <c r="D15" s="112"/>
      <c r="E15" s="120"/>
      <c r="F15" s="120"/>
      <c r="G15" s="121"/>
      <c r="H15" s="112"/>
      <c r="I15" s="125" t="str">
        <f t="shared" si="0"/>
        <v>  </v>
      </c>
      <c r="J15" s="54" t="str">
        <f t="shared" si="1"/>
        <v>  </v>
      </c>
      <c r="K15" s="54">
        <f t="shared" si="2"/>
      </c>
      <c r="L15" s="115">
        <f>SUM($I$10:I15)</f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34.5" customHeight="1" thickBot="1">
      <c r="A16" s="63" t="s">
        <v>9</v>
      </c>
      <c r="B16" s="128">
        <v>45459</v>
      </c>
      <c r="C16" s="122"/>
      <c r="D16" s="123"/>
      <c r="E16" s="123"/>
      <c r="F16" s="123"/>
      <c r="G16" s="123"/>
      <c r="H16" s="124"/>
      <c r="I16" s="125" t="str">
        <f t="shared" si="0"/>
        <v>  </v>
      </c>
      <c r="J16" s="54" t="str">
        <f t="shared" si="1"/>
        <v>  </v>
      </c>
      <c r="K16" s="54">
        <f t="shared" si="2"/>
      </c>
      <c r="L16" s="115">
        <f>SUM($I$10:I16)</f>
        <v>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30.75" customHeight="1" thickBot="1">
      <c r="A17" s="11"/>
      <c r="B17" s="10"/>
      <c r="C17" s="10"/>
      <c r="D17" s="10"/>
      <c r="E17" s="10"/>
      <c r="F17" s="10"/>
      <c r="G17" s="10"/>
      <c r="H17" s="56" t="s">
        <v>10</v>
      </c>
      <c r="I17" s="77">
        <f>SUM(I10:I16)</f>
        <v>0</v>
      </c>
      <c r="J17" s="8">
        <f>IF(I17&gt;40,40,I17)</f>
        <v>0</v>
      </c>
      <c r="K17" s="8">
        <f>SUM(K10:K16)</f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9" s="9" customFormat="1" ht="8.25" customHeight="1" thickBot="1">
      <c r="A18" s="11"/>
      <c r="B18" s="10"/>
      <c r="C18" s="10"/>
      <c r="D18" s="10"/>
      <c r="E18" s="10"/>
      <c r="F18" s="10"/>
      <c r="G18" s="10"/>
      <c r="H18" s="10"/>
      <c r="I18" s="10"/>
    </row>
    <row r="19" spans="1:9" s="12" customFormat="1" ht="19.5" customHeight="1">
      <c r="A19" s="176" t="s">
        <v>2</v>
      </c>
      <c r="B19" s="164" t="s">
        <v>0</v>
      </c>
      <c r="C19" s="167" t="s">
        <v>40</v>
      </c>
      <c r="D19" s="168"/>
      <c r="E19" s="168"/>
      <c r="F19" s="168"/>
      <c r="G19" s="168"/>
      <c r="H19" s="168"/>
      <c r="I19" s="156" t="str">
        <f>I7</f>
        <v>Hours Worked</v>
      </c>
    </row>
    <row r="20" spans="1:9" s="3" customFormat="1" ht="27.75" customHeight="1" thickBot="1">
      <c r="A20" s="177"/>
      <c r="B20" s="165"/>
      <c r="C20" s="185" t="s">
        <v>43</v>
      </c>
      <c r="D20" s="186"/>
      <c r="E20" s="186"/>
      <c r="F20" s="186"/>
      <c r="G20" s="186"/>
      <c r="H20" s="186"/>
      <c r="I20" s="157"/>
    </row>
    <row r="21" spans="1:9" s="3" customFormat="1" ht="27.75" customHeight="1" thickBot="1">
      <c r="A21" s="178"/>
      <c r="B21" s="166"/>
      <c r="C21" s="52" t="s">
        <v>12</v>
      </c>
      <c r="D21" s="53" t="s">
        <v>13</v>
      </c>
      <c r="E21" s="52" t="s">
        <v>12</v>
      </c>
      <c r="F21" s="53" t="s">
        <v>13</v>
      </c>
      <c r="G21" s="52" t="s">
        <v>12</v>
      </c>
      <c r="H21" s="53" t="s">
        <v>13</v>
      </c>
      <c r="I21" s="158"/>
    </row>
    <row r="22" spans="1:17" ht="34.5" customHeight="1">
      <c r="A22" s="58" t="s">
        <v>3</v>
      </c>
      <c r="B22" s="126">
        <v>45460</v>
      </c>
      <c r="C22" s="111"/>
      <c r="D22" s="112"/>
      <c r="E22" s="117"/>
      <c r="F22" s="117"/>
      <c r="G22" s="118"/>
      <c r="H22" s="119"/>
      <c r="I22" s="125" t="str">
        <f aca="true" t="shared" si="3" ref="I22:I28">IF(((IF(H22&lt;G22,H22+1-G22,H22-G22)+IF(F22&lt;E22,F22+1-E22,F22-E22)+IF(D22&lt;C22,D22+1-C22,D22-C22))*24)=0,"  ",ROUND((IF(H22&lt;G22,H22+1-G22,H22-G22)+IF(F22&lt;E22,F22+1-E22,F22-E22)+IF(D22&lt;C22,D22+1-C22,D22-C22))*24,2))</f>
        <v>  </v>
      </c>
      <c r="J22" s="54" t="str">
        <f aca="true" t="shared" si="4" ref="J22:J28">IF(AND(L22&gt;40,L21&lt;40),40-L21,IF(L22&lt;=40,I22,0))</f>
        <v>  </v>
      </c>
      <c r="K22" s="54">
        <f>IF(ISBLANK(I22)=FALSE,IF(AND(L22&gt;40,L21&lt;40),L22-40,IF(L22&gt;40,I22,"")),"")</f>
      </c>
      <c r="L22" s="115">
        <f>SUM($I$22:I22)</f>
        <v>0</v>
      </c>
      <c r="M22" s="6"/>
      <c r="N22" s="6"/>
      <c r="O22" s="6"/>
      <c r="P22" s="6"/>
      <c r="Q22" s="6"/>
    </row>
    <row r="23" spans="1:17" ht="34.5" customHeight="1">
      <c r="A23" s="59" t="s">
        <v>4</v>
      </c>
      <c r="B23" s="127">
        <v>45461</v>
      </c>
      <c r="C23" s="111"/>
      <c r="D23" s="112"/>
      <c r="E23" s="120"/>
      <c r="F23" s="120"/>
      <c r="G23" s="121"/>
      <c r="H23" s="112"/>
      <c r="I23" s="125" t="str">
        <f t="shared" si="3"/>
        <v>  </v>
      </c>
      <c r="J23" s="54" t="str">
        <f t="shared" si="4"/>
        <v>  </v>
      </c>
      <c r="K23" s="54">
        <f aca="true" t="shared" si="5" ref="K23:K28">IF(ISBLANK(I23)=FALSE,IF(AND(L23&gt;40,L22&lt;40),L23-40,IF(L23&gt;40,I23,"")),"")</f>
      </c>
      <c r="L23" s="115">
        <f>SUM($I$22:I23)</f>
        <v>0</v>
      </c>
      <c r="M23" s="6"/>
      <c r="N23" s="6"/>
      <c r="O23" s="6"/>
      <c r="P23" s="6"/>
      <c r="Q23" s="6"/>
    </row>
    <row r="24" spans="1:17" ht="34.5" customHeight="1">
      <c r="A24" s="59" t="s">
        <v>5</v>
      </c>
      <c r="B24" s="127">
        <v>45462</v>
      </c>
      <c r="C24" s="111"/>
      <c r="D24" s="112"/>
      <c r="E24" s="120"/>
      <c r="F24" s="120"/>
      <c r="G24" s="121"/>
      <c r="H24" s="112"/>
      <c r="I24" s="125" t="str">
        <f t="shared" si="3"/>
        <v>  </v>
      </c>
      <c r="J24" s="54" t="str">
        <f t="shared" si="4"/>
        <v>  </v>
      </c>
      <c r="K24" s="54">
        <f t="shared" si="5"/>
      </c>
      <c r="L24" s="115">
        <f>SUM($I$22:I24)</f>
        <v>0</v>
      </c>
      <c r="M24" s="6"/>
      <c r="N24" s="6"/>
      <c r="O24" s="6"/>
      <c r="P24" s="6"/>
      <c r="Q24" s="6"/>
    </row>
    <row r="25" spans="1:17" ht="34.5" customHeight="1">
      <c r="A25" s="59" t="s">
        <v>6</v>
      </c>
      <c r="B25" s="127">
        <v>45463</v>
      </c>
      <c r="C25" s="111"/>
      <c r="D25" s="112"/>
      <c r="E25" s="120"/>
      <c r="F25" s="120"/>
      <c r="G25" s="121"/>
      <c r="H25" s="112"/>
      <c r="I25" s="125" t="str">
        <f t="shared" si="3"/>
        <v>  </v>
      </c>
      <c r="J25" s="54" t="str">
        <f t="shared" si="4"/>
        <v>  </v>
      </c>
      <c r="K25" s="54">
        <f t="shared" si="5"/>
      </c>
      <c r="L25" s="115">
        <f>SUM($I$22:I25)</f>
        <v>0</v>
      </c>
      <c r="M25" s="6"/>
      <c r="N25" s="6"/>
      <c r="O25" s="6"/>
      <c r="P25" s="6"/>
      <c r="Q25" s="6"/>
    </row>
    <row r="26" spans="1:45" ht="34.5" customHeight="1">
      <c r="A26" s="59" t="s">
        <v>7</v>
      </c>
      <c r="B26" s="127">
        <v>45464</v>
      </c>
      <c r="C26" s="111"/>
      <c r="D26" s="112"/>
      <c r="E26" s="120"/>
      <c r="F26" s="120"/>
      <c r="G26" s="121"/>
      <c r="H26" s="112"/>
      <c r="I26" s="125" t="str">
        <f t="shared" si="3"/>
        <v>  </v>
      </c>
      <c r="J26" s="54" t="str">
        <f t="shared" si="4"/>
        <v>  </v>
      </c>
      <c r="K26" s="54">
        <f t="shared" si="5"/>
      </c>
      <c r="L26" s="115">
        <f>SUM($I$22:I26)</f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12" s="9" customFormat="1" ht="34.5" customHeight="1">
      <c r="A27" s="59" t="s">
        <v>8</v>
      </c>
      <c r="B27" s="127">
        <v>45465</v>
      </c>
      <c r="C27" s="111"/>
      <c r="D27" s="112"/>
      <c r="E27" s="120"/>
      <c r="F27" s="120"/>
      <c r="G27" s="121"/>
      <c r="H27" s="112"/>
      <c r="I27" s="125" t="str">
        <f t="shared" si="3"/>
        <v>  </v>
      </c>
      <c r="J27" s="54" t="str">
        <f t="shared" si="4"/>
        <v>  </v>
      </c>
      <c r="K27" s="54">
        <f t="shared" si="5"/>
      </c>
      <c r="L27" s="115">
        <f>SUM($I$22:I27)</f>
        <v>0</v>
      </c>
    </row>
    <row r="28" spans="1:45" ht="34.5" customHeight="1" thickBot="1">
      <c r="A28" s="63" t="s">
        <v>9</v>
      </c>
      <c r="B28" s="128">
        <v>45466</v>
      </c>
      <c r="C28" s="122"/>
      <c r="D28" s="123"/>
      <c r="E28" s="123"/>
      <c r="F28" s="123"/>
      <c r="G28" s="123"/>
      <c r="H28" s="124"/>
      <c r="I28" s="125" t="str">
        <f t="shared" si="3"/>
        <v>  </v>
      </c>
      <c r="J28" s="54" t="str">
        <f t="shared" si="4"/>
        <v>  </v>
      </c>
      <c r="K28" s="54">
        <f t="shared" si="5"/>
      </c>
      <c r="L28" s="115">
        <f>SUM($I$22:I28)</f>
        <v>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17" ht="30" customHeight="1" thickBot="1">
      <c r="A29" s="11"/>
      <c r="B29" s="10"/>
      <c r="C29" s="10"/>
      <c r="D29" s="10"/>
      <c r="E29" s="10"/>
      <c r="F29" s="10"/>
      <c r="G29" s="10"/>
      <c r="H29" s="56" t="s">
        <v>26</v>
      </c>
      <c r="I29" s="77">
        <f>SUM(I22:I28)</f>
        <v>0</v>
      </c>
      <c r="J29" s="8">
        <f>IF(I29&gt;40,40,I29)</f>
        <v>0</v>
      </c>
      <c r="K29" s="8">
        <f>SUM(K22:K28)</f>
        <v>0</v>
      </c>
      <c r="L29" s="6"/>
      <c r="M29" s="6"/>
      <c r="N29" s="6"/>
      <c r="O29" s="6"/>
      <c r="P29" s="6"/>
      <c r="Q29" s="6"/>
    </row>
    <row r="30" spans="1:45" s="3" customFormat="1" ht="12.75" customHeight="1" thickBot="1">
      <c r="A30" s="187" t="s">
        <v>44</v>
      </c>
      <c r="B30" s="187"/>
      <c r="C30" s="187"/>
      <c r="D30" s="4"/>
      <c r="E30" s="4"/>
      <c r="F30" s="4"/>
      <c r="G30" s="4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5:17" ht="35.25" customHeight="1" thickBot="1">
      <c r="E31" s="169" t="s">
        <v>18</v>
      </c>
      <c r="F31" s="170"/>
      <c r="G31" s="96" t="str">
        <f>I19</f>
        <v>Hours Worked</v>
      </c>
      <c r="H31" s="97" t="s">
        <v>36</v>
      </c>
      <c r="I31" s="97" t="s">
        <v>37</v>
      </c>
      <c r="L31" s="6"/>
      <c r="M31" s="6"/>
      <c r="N31" s="6"/>
      <c r="O31" s="6"/>
      <c r="P31" s="6"/>
      <c r="Q31" s="6"/>
    </row>
    <row r="32" spans="5:17" ht="42.75" customHeight="1" thickBot="1">
      <c r="E32" s="171"/>
      <c r="F32" s="172"/>
      <c r="G32" s="98">
        <f>I17+I29</f>
        <v>0</v>
      </c>
      <c r="H32" s="99">
        <f>J17+J29</f>
        <v>0</v>
      </c>
      <c r="I32" s="99">
        <f>K17+K29</f>
        <v>0</v>
      </c>
      <c r="L32" s="6"/>
      <c r="M32" s="6"/>
      <c r="N32" s="6"/>
      <c r="O32" s="6"/>
      <c r="P32" s="6"/>
      <c r="Q32" s="6"/>
    </row>
    <row r="33" spans="1:17" ht="15" customHeight="1" hidden="1">
      <c r="A33" s="85"/>
      <c r="B33" s="85"/>
      <c r="C33" s="86"/>
      <c r="D33" s="57"/>
      <c r="E33" s="57"/>
      <c r="F33" s="57"/>
      <c r="G33" s="87"/>
      <c r="H33" s="87"/>
      <c r="I33" s="88"/>
      <c r="L33" s="6"/>
      <c r="M33" s="6"/>
      <c r="N33" s="6"/>
      <c r="O33" s="6"/>
      <c r="P33" s="6"/>
      <c r="Q33" s="6"/>
    </row>
    <row r="34" spans="1:17" ht="54" customHeight="1" hidden="1">
      <c r="A34" s="91"/>
      <c r="B34" s="180"/>
      <c r="C34" s="163"/>
      <c r="D34" s="163"/>
      <c r="E34" s="92"/>
      <c r="F34" s="162"/>
      <c r="G34" s="163"/>
      <c r="H34" s="93"/>
      <c r="I34" s="94"/>
      <c r="J34" s="79"/>
      <c r="K34" s="79"/>
      <c r="L34" s="5"/>
      <c r="P34" s="6"/>
      <c r="Q34" s="6"/>
    </row>
    <row r="35" spans="1:17" ht="13.5" hidden="1">
      <c r="A35" s="95"/>
      <c r="B35" s="162"/>
      <c r="C35" s="179"/>
      <c r="D35" s="179"/>
      <c r="E35" s="11"/>
      <c r="F35" s="162"/>
      <c r="G35" s="163"/>
      <c r="H35" s="11"/>
      <c r="I35" s="162"/>
      <c r="P35" s="6"/>
      <c r="Q35" s="6"/>
    </row>
    <row r="36" spans="1:17" ht="54" customHeight="1" hidden="1">
      <c r="A36" s="91"/>
      <c r="B36" s="179"/>
      <c r="C36" s="179"/>
      <c r="D36" s="179"/>
      <c r="E36" s="92"/>
      <c r="F36" s="163"/>
      <c r="G36" s="163"/>
      <c r="H36" s="93"/>
      <c r="I36" s="163"/>
      <c r="J36" s="79"/>
      <c r="K36" s="79"/>
      <c r="L36" s="5"/>
      <c r="P36" s="6"/>
      <c r="Q36" s="6"/>
    </row>
    <row r="37" spans="1:9" ht="14.25" customHeight="1" hidden="1">
      <c r="A37" s="14"/>
      <c r="B37" s="116"/>
      <c r="C37" s="114"/>
      <c r="D37" s="114"/>
      <c r="E37" s="11"/>
      <c r="F37" s="116"/>
      <c r="G37" s="114"/>
      <c r="H37" s="11"/>
      <c r="I37" s="162"/>
    </row>
    <row r="38" spans="1:17" ht="29.25" customHeight="1">
      <c r="A38" s="155" t="s">
        <v>45</v>
      </c>
      <c r="B38" s="155"/>
      <c r="C38" s="155"/>
      <c r="D38" s="155" t="s">
        <v>46</v>
      </c>
      <c r="E38" s="155"/>
      <c r="F38" s="155"/>
      <c r="G38" s="114"/>
      <c r="H38" s="93"/>
      <c r="I38" s="163"/>
      <c r="J38" s="79"/>
      <c r="K38" s="79"/>
      <c r="L38" s="5"/>
      <c r="P38" s="6"/>
      <c r="Q38" s="6"/>
    </row>
    <row r="39" spans="1:17" s="65" customFormat="1" ht="13.5">
      <c r="A39" s="64"/>
      <c r="L39" s="66"/>
      <c r="M39" s="66"/>
      <c r="N39" s="66"/>
      <c r="O39" s="66"/>
      <c r="P39" s="66"/>
      <c r="Q39" s="66"/>
    </row>
    <row r="40" spans="1:17" s="65" customFormat="1" ht="13.5">
      <c r="A40" s="64"/>
      <c r="L40" s="66"/>
      <c r="M40" s="66"/>
      <c r="N40" s="66"/>
      <c r="O40" s="66"/>
      <c r="P40" s="66"/>
      <c r="Q40" s="66"/>
    </row>
    <row r="41" spans="1:17" s="65" customFormat="1" ht="13.5">
      <c r="A41" s="64"/>
      <c r="L41" s="66"/>
      <c r="M41" s="66"/>
      <c r="N41" s="66"/>
      <c r="O41" s="66"/>
      <c r="P41" s="66"/>
      <c r="Q41" s="66"/>
    </row>
    <row r="42" spans="1:17" s="65" customFormat="1" ht="13.5">
      <c r="A42" s="64"/>
      <c r="L42" s="66"/>
      <c r="M42" s="66"/>
      <c r="N42" s="66"/>
      <c r="O42" s="66"/>
      <c r="P42" s="66"/>
      <c r="Q42" s="66"/>
    </row>
    <row r="43" spans="1:17" s="65" customFormat="1" ht="13.5">
      <c r="A43" s="64"/>
      <c r="L43" s="66"/>
      <c r="M43" s="66"/>
      <c r="N43" s="66"/>
      <c r="O43" s="66"/>
      <c r="P43" s="66"/>
      <c r="Q43" s="66"/>
    </row>
    <row r="44" spans="1:17" s="65" customFormat="1" ht="13.5">
      <c r="A44" s="64"/>
      <c r="L44" s="66"/>
      <c r="M44" s="66"/>
      <c r="N44" s="66"/>
      <c r="O44" s="66"/>
      <c r="P44" s="66"/>
      <c r="Q44" s="66"/>
    </row>
    <row r="45" spans="1:17" s="65" customFormat="1" ht="13.5">
      <c r="A45" s="64"/>
      <c r="L45" s="66"/>
      <c r="M45" s="66"/>
      <c r="N45" s="66"/>
      <c r="O45" s="66"/>
      <c r="P45" s="66"/>
      <c r="Q45" s="66"/>
    </row>
    <row r="46" spans="1:17" s="65" customFormat="1" ht="13.5">
      <c r="A46" s="64"/>
      <c r="L46" s="66"/>
      <c r="M46" s="66"/>
      <c r="N46" s="66"/>
      <c r="O46" s="66"/>
      <c r="P46" s="66"/>
      <c r="Q46" s="66"/>
    </row>
    <row r="47" spans="1:17" s="65" customFormat="1" ht="13.5">
      <c r="A47" s="64"/>
      <c r="L47" s="66"/>
      <c r="M47" s="66"/>
      <c r="N47" s="66"/>
      <c r="O47" s="66"/>
      <c r="P47" s="66"/>
      <c r="Q47" s="66"/>
    </row>
    <row r="48" spans="1:17" s="65" customFormat="1" ht="13.5">
      <c r="A48" s="64"/>
      <c r="L48" s="66"/>
      <c r="M48" s="66"/>
      <c r="N48" s="66"/>
      <c r="O48" s="66"/>
      <c r="P48" s="66"/>
      <c r="Q48" s="66"/>
    </row>
    <row r="49" spans="1:17" s="65" customFormat="1" ht="13.5">
      <c r="A49" s="64"/>
      <c r="L49" s="66"/>
      <c r="M49" s="66"/>
      <c r="N49" s="66"/>
      <c r="O49" s="66"/>
      <c r="P49" s="66"/>
      <c r="Q49" s="66"/>
    </row>
    <row r="50" spans="1:17" s="65" customFormat="1" ht="13.5">
      <c r="A50" s="64"/>
      <c r="L50" s="66"/>
      <c r="M50" s="66"/>
      <c r="N50" s="66"/>
      <c r="O50" s="66"/>
      <c r="P50" s="66"/>
      <c r="Q50" s="66"/>
    </row>
    <row r="51" spans="1:17" s="65" customFormat="1" ht="13.5">
      <c r="A51" s="64"/>
      <c r="L51" s="66"/>
      <c r="M51" s="66"/>
      <c r="N51" s="66"/>
      <c r="O51" s="66"/>
      <c r="P51" s="66"/>
      <c r="Q51" s="66"/>
    </row>
    <row r="52" spans="1:17" s="65" customFormat="1" ht="13.5">
      <c r="A52" s="64"/>
      <c r="L52" s="66"/>
      <c r="M52" s="66"/>
      <c r="N52" s="66"/>
      <c r="O52" s="66"/>
      <c r="P52" s="66"/>
      <c r="Q52" s="66"/>
    </row>
  </sheetData>
  <sheetProtection sheet="1" scenarios="1"/>
  <mergeCells count="25">
    <mergeCell ref="I37:I38"/>
    <mergeCell ref="A38:C38"/>
    <mergeCell ref="D38:F38"/>
    <mergeCell ref="E31:F32"/>
    <mergeCell ref="B34:D34"/>
    <mergeCell ref="F34:G34"/>
    <mergeCell ref="B35:D36"/>
    <mergeCell ref="F35:G36"/>
    <mergeCell ref="I35:I36"/>
    <mergeCell ref="A19:A21"/>
    <mergeCell ref="B19:B21"/>
    <mergeCell ref="C19:H19"/>
    <mergeCell ref="I19:I21"/>
    <mergeCell ref="C20:H20"/>
    <mergeCell ref="A30:C30"/>
    <mergeCell ref="C2:G2"/>
    <mergeCell ref="B3:C3"/>
    <mergeCell ref="G3:H3"/>
    <mergeCell ref="H5:I5"/>
    <mergeCell ref="H6:I6"/>
    <mergeCell ref="A7:A9"/>
    <mergeCell ref="B7:B9"/>
    <mergeCell ref="C7:H7"/>
    <mergeCell ref="I7:I9"/>
    <mergeCell ref="C8:H8"/>
  </mergeCells>
  <conditionalFormatting sqref="A10:I10">
    <cfRule type="expression" priority="8" dxfId="0" stopIfTrue="1">
      <formula>$I10&gt;8</formula>
    </cfRule>
  </conditionalFormatting>
  <conditionalFormatting sqref="A11:I11">
    <cfRule type="expression" priority="7" dxfId="0" stopIfTrue="1">
      <formula>$I11&gt;8</formula>
    </cfRule>
  </conditionalFormatting>
  <conditionalFormatting sqref="A12:I15">
    <cfRule type="expression" priority="6" dxfId="0" stopIfTrue="1">
      <formula>$I12&gt;8</formula>
    </cfRule>
  </conditionalFormatting>
  <conditionalFormatting sqref="A16:I16">
    <cfRule type="expression" priority="5" dxfId="0" stopIfTrue="1">
      <formula>$I16&gt;8</formula>
    </cfRule>
  </conditionalFormatting>
  <conditionalFormatting sqref="A22:I22">
    <cfRule type="expression" priority="4" dxfId="0" stopIfTrue="1">
      <formula>$I22&gt;8</formula>
    </cfRule>
  </conditionalFormatting>
  <conditionalFormatting sqref="A23:I23">
    <cfRule type="expression" priority="3" dxfId="0" stopIfTrue="1">
      <formula>$I23&gt;8</formula>
    </cfRule>
  </conditionalFormatting>
  <conditionalFormatting sqref="A24:I27">
    <cfRule type="expression" priority="2" dxfId="0" stopIfTrue="1">
      <formula>$I24&gt;8</formula>
    </cfRule>
  </conditionalFormatting>
  <conditionalFormatting sqref="A28:I28">
    <cfRule type="expression" priority="1" dxfId="0" stopIfTrue="1">
      <formula>$I28&gt;8</formula>
    </cfRule>
  </conditionalFormatting>
  <dataValidations count="1">
    <dataValidation type="time" allowBlank="1" showInputMessage="1" showErrorMessage="1" error="Invalid Time" sqref="C22:H28 C10:H16">
      <formula1>0</formula1>
      <formula2>0.9993055555555556</formula2>
    </dataValidation>
  </dataValidations>
  <printOptions horizontalCentered="1" verticalCentered="1"/>
  <pageMargins left="1" right="1" top="0" bottom="0" header="0" footer="0"/>
  <pageSetup fitToHeight="1" fitToWidth="1" horizontalDpi="600" verticalDpi="600" orientation="portrait" scale="10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 transitionEvaluation="1" transitionEntry="1">
    <pageSetUpPr fitToPage="1"/>
  </sheetPr>
  <dimension ref="A2:BJ52"/>
  <sheetViews>
    <sheetView showGridLines="0" zoomScale="75" zoomScaleNormal="75" zoomScalePageLayoutView="0" workbookViewId="0" topLeftCell="A1">
      <selection activeCell="A1" sqref="A1"/>
    </sheetView>
  </sheetViews>
  <sheetFormatPr defaultColWidth="9.796875" defaultRowHeight="15"/>
  <cols>
    <col min="1" max="1" width="10.69921875" style="7" customWidth="1"/>
    <col min="2" max="2" width="11.296875" style="6" customWidth="1"/>
    <col min="3" max="4" width="10.69921875" style="6" customWidth="1"/>
    <col min="5" max="5" width="11.59765625" style="6" customWidth="1"/>
    <col min="6" max="9" width="10.69921875" style="6" customWidth="1"/>
    <col min="10" max="10" width="7.296875" style="6" hidden="1" customWidth="1"/>
    <col min="11" max="11" width="8" style="6" hidden="1" customWidth="1"/>
    <col min="12" max="12" width="7.3984375" style="1" hidden="1" customWidth="1"/>
    <col min="13" max="13" width="6.69921875" style="66" customWidth="1"/>
    <col min="14" max="15" width="6.09765625" style="66" customWidth="1"/>
    <col min="16" max="16" width="15.296875" style="1" customWidth="1"/>
    <col min="17" max="17" width="6.09765625" style="1" customWidth="1"/>
    <col min="18" max="19" width="9.69921875" style="6" customWidth="1"/>
    <col min="20" max="20" width="0" style="6" hidden="1" customWidth="1"/>
    <col min="21" max="16384" width="9.69921875" style="6" customWidth="1"/>
  </cols>
  <sheetData>
    <row r="1" ht="2.25" customHeight="1"/>
    <row r="2" spans="1:62" ht="42.75" customHeight="1" thickBot="1">
      <c r="A2" s="1"/>
      <c r="C2" s="181" t="s">
        <v>28</v>
      </c>
      <c r="D2" s="182"/>
      <c r="E2" s="182"/>
      <c r="F2" s="182"/>
      <c r="G2" s="182"/>
      <c r="H2" s="78"/>
      <c r="I2" s="78"/>
      <c r="J2" s="78"/>
      <c r="K2" s="78"/>
      <c r="L2" s="78"/>
      <c r="M2" s="67"/>
      <c r="N2" s="68"/>
      <c r="O2" s="6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5" s="11" customFormat="1" ht="69.75" customHeight="1" thickBot="1" thickTop="1">
      <c r="A3" s="110" t="s">
        <v>38</v>
      </c>
      <c r="B3" s="159">
        <f>Setup!G12</f>
        <v>0</v>
      </c>
      <c r="C3" s="160"/>
      <c r="D3" s="101" t="s">
        <v>16</v>
      </c>
      <c r="E3" s="131">
        <f>Setup!G16</f>
        <v>0</v>
      </c>
      <c r="F3" s="102" t="s">
        <v>11</v>
      </c>
      <c r="G3" s="173">
        <f>Setup!G13</f>
        <v>0</v>
      </c>
      <c r="H3" s="174"/>
      <c r="I3" s="103"/>
      <c r="L3" s="75"/>
      <c r="M3" s="69"/>
      <c r="N3" s="69"/>
      <c r="O3" s="69"/>
    </row>
    <row r="4" spans="1:13" s="11" customFormat="1" ht="34.5" customHeight="1" thickBot="1" thickTop="1">
      <c r="A4" s="104" t="s">
        <v>29</v>
      </c>
      <c r="B4" s="105"/>
      <c r="C4" s="106">
        <f>Setup!G14</f>
        <v>0</v>
      </c>
      <c r="D4" s="106"/>
      <c r="E4" s="107"/>
      <c r="F4" s="107" t="s">
        <v>33</v>
      </c>
      <c r="G4" s="108"/>
      <c r="H4" s="100">
        <f>Setup!G15</f>
        <v>0</v>
      </c>
      <c r="I4" s="109"/>
      <c r="J4" s="69"/>
      <c r="L4" s="69"/>
      <c r="M4" s="69"/>
    </row>
    <row r="5" spans="1:62" s="3" customFormat="1" ht="32.25" customHeight="1" thickTop="1">
      <c r="A5" s="89" t="s">
        <v>30</v>
      </c>
      <c r="B5" s="129">
        <v>45201</v>
      </c>
      <c r="D5" s="90" t="s">
        <v>31</v>
      </c>
      <c r="E5" s="130">
        <f>B28</f>
        <v>45214</v>
      </c>
      <c r="G5" s="76" t="s">
        <v>1</v>
      </c>
      <c r="H5" s="175">
        <f>E5+12</f>
        <v>45226</v>
      </c>
      <c r="I5" s="175"/>
      <c r="M5" s="70"/>
      <c r="N5" s="71"/>
      <c r="O5" s="7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7:9" ht="15.75" customHeight="1" thickBot="1">
      <c r="G6" s="6" t="s">
        <v>39</v>
      </c>
      <c r="H6" s="161"/>
      <c r="I6" s="161"/>
    </row>
    <row r="7" spans="1:45" s="13" customFormat="1" ht="18" customHeight="1">
      <c r="A7" s="176" t="s">
        <v>2</v>
      </c>
      <c r="B7" s="164" t="s">
        <v>0</v>
      </c>
      <c r="C7" s="167" t="s">
        <v>40</v>
      </c>
      <c r="D7" s="168"/>
      <c r="E7" s="168"/>
      <c r="F7" s="168"/>
      <c r="G7" s="168"/>
      <c r="H7" s="168"/>
      <c r="I7" s="156" t="s">
        <v>24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3" customFormat="1" ht="27" customHeight="1" thickBot="1">
      <c r="A8" s="177"/>
      <c r="B8" s="165"/>
      <c r="C8" s="183" t="s">
        <v>43</v>
      </c>
      <c r="D8" s="184"/>
      <c r="E8" s="184"/>
      <c r="F8" s="184"/>
      <c r="G8" s="184"/>
      <c r="H8" s="184"/>
      <c r="I8" s="15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3" customFormat="1" ht="27.75" customHeight="1" thickBot="1">
      <c r="A9" s="178"/>
      <c r="B9" s="166"/>
      <c r="C9" s="52" t="s">
        <v>12</v>
      </c>
      <c r="D9" s="53" t="s">
        <v>13</v>
      </c>
      <c r="E9" s="52" t="s">
        <v>12</v>
      </c>
      <c r="F9" s="53" t="s">
        <v>13</v>
      </c>
      <c r="G9" s="52" t="s">
        <v>12</v>
      </c>
      <c r="H9" s="53" t="s">
        <v>13</v>
      </c>
      <c r="I9" s="158"/>
      <c r="J9" s="12" t="s">
        <v>41</v>
      </c>
      <c r="K9" s="12" t="s">
        <v>37</v>
      </c>
      <c r="L9" s="12"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55" customFormat="1" ht="34.5" customHeight="1">
      <c r="A10" s="58" t="s">
        <v>3</v>
      </c>
      <c r="B10" s="126">
        <v>45201</v>
      </c>
      <c r="C10" s="111"/>
      <c r="D10" s="112"/>
      <c r="E10" s="117"/>
      <c r="F10" s="117"/>
      <c r="G10" s="118"/>
      <c r="H10" s="119"/>
      <c r="I10" s="125" t="str">
        <f aca="true" t="shared" si="0" ref="I10:I16">IF(((IF(H10&lt;G10,H10+1-G10,H10-G10)+IF(F10&lt;E10,F10+1-E10,F10-E10)+IF(D10&lt;C10,D10+1-C10,D10-C10))*24)=0,"  ",ROUND((IF(H10&lt;G10,H10+1-G10,H10-G10)+IF(F10&lt;E10,F10+1-E10,F10-E10)+IF(D10&lt;C10,D10+1-C10,D10-C10))*24,2))</f>
        <v>  </v>
      </c>
      <c r="J10" s="54" t="str">
        <f aca="true" t="shared" si="1" ref="J10:J16">IF(AND(L10&gt;40,L9&lt;40),40-L9,IF(L10&lt;=40,I10,0))</f>
        <v>  </v>
      </c>
      <c r="K10" s="54">
        <f>IF(ISBLANK(I10)=FALSE,IF(AND(L10&gt;40,L9&lt;40),L10-40,IF(L10&gt;40,I10,"")),"")</f>
      </c>
      <c r="L10" s="115">
        <f>SUM($I$10:I10)</f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s="55" customFormat="1" ht="34.5" customHeight="1">
      <c r="A11" s="59" t="s">
        <v>4</v>
      </c>
      <c r="B11" s="127">
        <v>45202</v>
      </c>
      <c r="C11" s="111"/>
      <c r="D11" s="112"/>
      <c r="E11" s="120"/>
      <c r="F11" s="120"/>
      <c r="G11" s="121"/>
      <c r="H11" s="112"/>
      <c r="I11" s="125" t="str">
        <f t="shared" si="0"/>
        <v>  </v>
      </c>
      <c r="J11" s="54" t="str">
        <f t="shared" si="1"/>
        <v>  </v>
      </c>
      <c r="K11" s="54">
        <f aca="true" t="shared" si="2" ref="K11:K16">IF(ISBLANK(I11)=FALSE,IF(AND(L11&gt;40,L10&lt;40),L11-40,IF(L11&gt;40,I11,"")),"")</f>
      </c>
      <c r="L11" s="115">
        <f>SUM($I$10:I11)</f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ht="34.5" customHeight="1">
      <c r="A12" s="59" t="s">
        <v>5</v>
      </c>
      <c r="B12" s="127">
        <v>45203</v>
      </c>
      <c r="C12" s="111"/>
      <c r="D12" s="112"/>
      <c r="E12" s="120"/>
      <c r="F12" s="120"/>
      <c r="G12" s="121"/>
      <c r="H12" s="112"/>
      <c r="I12" s="125" t="str">
        <f t="shared" si="0"/>
        <v>  </v>
      </c>
      <c r="J12" s="54" t="str">
        <f t="shared" si="1"/>
        <v>  </v>
      </c>
      <c r="K12" s="54">
        <f t="shared" si="2"/>
      </c>
      <c r="L12" s="115">
        <f>SUM($I$10:I12)</f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34.5" customHeight="1">
      <c r="A13" s="59" t="s">
        <v>6</v>
      </c>
      <c r="B13" s="127">
        <v>45204</v>
      </c>
      <c r="C13" s="111"/>
      <c r="D13" s="112"/>
      <c r="E13" s="120"/>
      <c r="F13" s="120"/>
      <c r="G13" s="121"/>
      <c r="H13" s="112"/>
      <c r="I13" s="125" t="str">
        <f t="shared" si="0"/>
        <v>  </v>
      </c>
      <c r="J13" s="54" t="str">
        <f t="shared" si="1"/>
        <v>  </v>
      </c>
      <c r="K13" s="54">
        <f t="shared" si="2"/>
      </c>
      <c r="L13" s="115">
        <f>SUM($I$10:I13)</f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ht="34.5" customHeight="1">
      <c r="A14" s="59" t="s">
        <v>7</v>
      </c>
      <c r="B14" s="127">
        <v>45205</v>
      </c>
      <c r="C14" s="111"/>
      <c r="D14" s="112"/>
      <c r="E14" s="120"/>
      <c r="F14" s="120"/>
      <c r="G14" s="121"/>
      <c r="H14" s="112"/>
      <c r="I14" s="125" t="str">
        <f t="shared" si="0"/>
        <v>  </v>
      </c>
      <c r="J14" s="54" t="str">
        <f t="shared" si="1"/>
        <v>  </v>
      </c>
      <c r="K14" s="54">
        <f t="shared" si="2"/>
      </c>
      <c r="L14" s="115">
        <f>SUM($I$10:I14)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34.5" customHeight="1">
      <c r="A15" s="59" t="s">
        <v>8</v>
      </c>
      <c r="B15" s="127">
        <v>45206</v>
      </c>
      <c r="C15" s="111"/>
      <c r="D15" s="112"/>
      <c r="E15" s="120"/>
      <c r="F15" s="120"/>
      <c r="G15" s="121"/>
      <c r="H15" s="112"/>
      <c r="I15" s="125" t="str">
        <f t="shared" si="0"/>
        <v>  </v>
      </c>
      <c r="J15" s="54" t="str">
        <f t="shared" si="1"/>
        <v>  </v>
      </c>
      <c r="K15" s="54">
        <f t="shared" si="2"/>
      </c>
      <c r="L15" s="115">
        <f>SUM($I$10:I15)</f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34.5" customHeight="1" thickBot="1">
      <c r="A16" s="63" t="s">
        <v>9</v>
      </c>
      <c r="B16" s="128">
        <v>45207</v>
      </c>
      <c r="C16" s="122"/>
      <c r="D16" s="123"/>
      <c r="E16" s="123"/>
      <c r="F16" s="123"/>
      <c r="G16" s="123"/>
      <c r="H16" s="124"/>
      <c r="I16" s="125" t="str">
        <f t="shared" si="0"/>
        <v>  </v>
      </c>
      <c r="J16" s="54" t="str">
        <f t="shared" si="1"/>
        <v>  </v>
      </c>
      <c r="K16" s="54">
        <f t="shared" si="2"/>
      </c>
      <c r="L16" s="115">
        <f>SUM($I$10:I16)</f>
        <v>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30.75" customHeight="1" thickBot="1">
      <c r="A17" s="11"/>
      <c r="B17" s="10"/>
      <c r="C17" s="10"/>
      <c r="D17" s="10"/>
      <c r="E17" s="10"/>
      <c r="F17" s="10"/>
      <c r="G17" s="10"/>
      <c r="H17" s="56" t="s">
        <v>10</v>
      </c>
      <c r="I17" s="77">
        <f>SUM(I10:I16)</f>
        <v>0</v>
      </c>
      <c r="J17" s="8">
        <f>IF(I17&gt;40,40,I17)</f>
        <v>0</v>
      </c>
      <c r="K17" s="8">
        <f>SUM(K10:K16)</f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9" s="9" customFormat="1" ht="8.25" customHeight="1" thickBot="1">
      <c r="A18" s="11"/>
      <c r="B18" s="10"/>
      <c r="C18" s="10"/>
      <c r="D18" s="10"/>
      <c r="E18" s="10"/>
      <c r="F18" s="10"/>
      <c r="G18" s="10"/>
      <c r="H18" s="10"/>
      <c r="I18" s="10"/>
    </row>
    <row r="19" spans="1:9" s="12" customFormat="1" ht="19.5" customHeight="1">
      <c r="A19" s="176" t="s">
        <v>2</v>
      </c>
      <c r="B19" s="164" t="s">
        <v>0</v>
      </c>
      <c r="C19" s="167" t="s">
        <v>40</v>
      </c>
      <c r="D19" s="168"/>
      <c r="E19" s="168"/>
      <c r="F19" s="168"/>
      <c r="G19" s="168"/>
      <c r="H19" s="168"/>
      <c r="I19" s="156" t="str">
        <f>I7</f>
        <v>Hours Worked</v>
      </c>
    </row>
    <row r="20" spans="1:9" s="3" customFormat="1" ht="27.75" customHeight="1" thickBot="1">
      <c r="A20" s="177"/>
      <c r="B20" s="165"/>
      <c r="C20" s="185" t="s">
        <v>43</v>
      </c>
      <c r="D20" s="186"/>
      <c r="E20" s="186"/>
      <c r="F20" s="186"/>
      <c r="G20" s="186"/>
      <c r="H20" s="186"/>
      <c r="I20" s="157"/>
    </row>
    <row r="21" spans="1:9" s="3" customFormat="1" ht="27.75" customHeight="1" thickBot="1">
      <c r="A21" s="178"/>
      <c r="B21" s="166"/>
      <c r="C21" s="52" t="s">
        <v>12</v>
      </c>
      <c r="D21" s="53" t="s">
        <v>13</v>
      </c>
      <c r="E21" s="52" t="s">
        <v>12</v>
      </c>
      <c r="F21" s="53" t="s">
        <v>13</v>
      </c>
      <c r="G21" s="52" t="s">
        <v>12</v>
      </c>
      <c r="H21" s="53" t="s">
        <v>13</v>
      </c>
      <c r="I21" s="158"/>
    </row>
    <row r="22" spans="1:17" ht="34.5" customHeight="1">
      <c r="A22" s="58" t="s">
        <v>3</v>
      </c>
      <c r="B22" s="126">
        <v>45208</v>
      </c>
      <c r="C22" s="111"/>
      <c r="D22" s="112"/>
      <c r="E22" s="117"/>
      <c r="F22" s="117"/>
      <c r="G22" s="118"/>
      <c r="H22" s="119"/>
      <c r="I22" s="125" t="str">
        <f aca="true" t="shared" si="3" ref="I22:I28">IF(((IF(H22&lt;G22,H22+1-G22,H22-G22)+IF(F22&lt;E22,F22+1-E22,F22-E22)+IF(D22&lt;C22,D22+1-C22,D22-C22))*24)=0,"  ",ROUND((IF(H22&lt;G22,H22+1-G22,H22-G22)+IF(F22&lt;E22,F22+1-E22,F22-E22)+IF(D22&lt;C22,D22+1-C22,D22-C22))*24,2))</f>
        <v>  </v>
      </c>
      <c r="J22" s="54" t="str">
        <f aca="true" t="shared" si="4" ref="J22:J28">IF(AND(L22&gt;40,L21&lt;40),40-L21,IF(L22&lt;=40,I22,0))</f>
        <v>  </v>
      </c>
      <c r="K22" s="54">
        <f>IF(ISBLANK(I22)=FALSE,IF(AND(L22&gt;40,L21&lt;40),L22-40,IF(L22&gt;40,I22,"")),"")</f>
      </c>
      <c r="L22" s="115">
        <f>SUM($I$22:I22)</f>
        <v>0</v>
      </c>
      <c r="M22" s="6"/>
      <c r="N22" s="6"/>
      <c r="O22" s="6"/>
      <c r="P22" s="6"/>
      <c r="Q22" s="6"/>
    </row>
    <row r="23" spans="1:17" ht="34.5" customHeight="1">
      <c r="A23" s="59" t="s">
        <v>4</v>
      </c>
      <c r="B23" s="127">
        <v>45209</v>
      </c>
      <c r="C23" s="111"/>
      <c r="D23" s="112"/>
      <c r="E23" s="120"/>
      <c r="F23" s="120"/>
      <c r="G23" s="121"/>
      <c r="H23" s="112"/>
      <c r="I23" s="125" t="str">
        <f t="shared" si="3"/>
        <v>  </v>
      </c>
      <c r="J23" s="54" t="str">
        <f t="shared" si="4"/>
        <v>  </v>
      </c>
      <c r="K23" s="54">
        <f aca="true" t="shared" si="5" ref="K23:K28">IF(ISBLANK(I23)=FALSE,IF(AND(L23&gt;40,L22&lt;40),L23-40,IF(L23&gt;40,I23,"")),"")</f>
      </c>
      <c r="L23" s="115">
        <f>SUM($I$22:I23)</f>
        <v>0</v>
      </c>
      <c r="M23" s="6"/>
      <c r="N23" s="6"/>
      <c r="O23" s="6"/>
      <c r="P23" s="6"/>
      <c r="Q23" s="6"/>
    </row>
    <row r="24" spans="1:17" ht="34.5" customHeight="1">
      <c r="A24" s="59" t="s">
        <v>5</v>
      </c>
      <c r="B24" s="127">
        <v>45210</v>
      </c>
      <c r="C24" s="111"/>
      <c r="D24" s="112"/>
      <c r="E24" s="120"/>
      <c r="F24" s="120"/>
      <c r="G24" s="121"/>
      <c r="H24" s="112"/>
      <c r="I24" s="125" t="str">
        <f t="shared" si="3"/>
        <v>  </v>
      </c>
      <c r="J24" s="54" t="str">
        <f t="shared" si="4"/>
        <v>  </v>
      </c>
      <c r="K24" s="54">
        <f t="shared" si="5"/>
      </c>
      <c r="L24" s="115">
        <f>SUM($I$22:I24)</f>
        <v>0</v>
      </c>
      <c r="M24" s="6"/>
      <c r="N24" s="6"/>
      <c r="O24" s="6"/>
      <c r="P24" s="6"/>
      <c r="Q24" s="6"/>
    </row>
    <row r="25" spans="1:17" ht="34.5" customHeight="1">
      <c r="A25" s="59" t="s">
        <v>6</v>
      </c>
      <c r="B25" s="127">
        <v>45211</v>
      </c>
      <c r="C25" s="111"/>
      <c r="D25" s="112"/>
      <c r="E25" s="120"/>
      <c r="F25" s="120"/>
      <c r="G25" s="121"/>
      <c r="H25" s="112"/>
      <c r="I25" s="125" t="str">
        <f t="shared" si="3"/>
        <v>  </v>
      </c>
      <c r="J25" s="54" t="str">
        <f t="shared" si="4"/>
        <v>  </v>
      </c>
      <c r="K25" s="54">
        <f t="shared" si="5"/>
      </c>
      <c r="L25" s="115">
        <f>SUM($I$22:I25)</f>
        <v>0</v>
      </c>
      <c r="M25" s="6"/>
      <c r="N25" s="6"/>
      <c r="O25" s="6"/>
      <c r="P25" s="6"/>
      <c r="Q25" s="6"/>
    </row>
    <row r="26" spans="1:45" ht="34.5" customHeight="1">
      <c r="A26" s="59" t="s">
        <v>7</v>
      </c>
      <c r="B26" s="127">
        <v>45212</v>
      </c>
      <c r="C26" s="111"/>
      <c r="D26" s="112"/>
      <c r="E26" s="120"/>
      <c r="F26" s="120"/>
      <c r="G26" s="121"/>
      <c r="H26" s="112"/>
      <c r="I26" s="125" t="str">
        <f t="shared" si="3"/>
        <v>  </v>
      </c>
      <c r="J26" s="54" t="str">
        <f t="shared" si="4"/>
        <v>  </v>
      </c>
      <c r="K26" s="54">
        <f t="shared" si="5"/>
      </c>
      <c r="L26" s="115">
        <f>SUM($I$22:I26)</f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12" s="9" customFormat="1" ht="34.5" customHeight="1">
      <c r="A27" s="59" t="s">
        <v>8</v>
      </c>
      <c r="B27" s="127">
        <v>45213</v>
      </c>
      <c r="C27" s="111"/>
      <c r="D27" s="112"/>
      <c r="E27" s="120"/>
      <c r="F27" s="120"/>
      <c r="G27" s="121"/>
      <c r="H27" s="112"/>
      <c r="I27" s="125" t="str">
        <f t="shared" si="3"/>
        <v>  </v>
      </c>
      <c r="J27" s="54" t="str">
        <f t="shared" si="4"/>
        <v>  </v>
      </c>
      <c r="K27" s="54">
        <f t="shared" si="5"/>
      </c>
      <c r="L27" s="115">
        <f>SUM($I$22:I27)</f>
        <v>0</v>
      </c>
    </row>
    <row r="28" spans="1:45" ht="34.5" customHeight="1" thickBot="1">
      <c r="A28" s="63" t="s">
        <v>9</v>
      </c>
      <c r="B28" s="128">
        <v>45214</v>
      </c>
      <c r="C28" s="122"/>
      <c r="D28" s="123"/>
      <c r="E28" s="123"/>
      <c r="F28" s="123"/>
      <c r="G28" s="123"/>
      <c r="H28" s="124"/>
      <c r="I28" s="125" t="str">
        <f t="shared" si="3"/>
        <v>  </v>
      </c>
      <c r="J28" s="54" t="str">
        <f t="shared" si="4"/>
        <v>  </v>
      </c>
      <c r="K28" s="54">
        <f t="shared" si="5"/>
      </c>
      <c r="L28" s="115">
        <f>SUM($I$22:I28)</f>
        <v>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17" ht="30" customHeight="1" thickBot="1">
      <c r="A29" s="11"/>
      <c r="B29" s="10"/>
      <c r="C29" s="10"/>
      <c r="D29" s="10"/>
      <c r="E29" s="10"/>
      <c r="F29" s="10"/>
      <c r="G29" s="10"/>
      <c r="H29" s="56" t="s">
        <v>26</v>
      </c>
      <c r="I29" s="77">
        <f>SUM(I22:I28)</f>
        <v>0</v>
      </c>
      <c r="J29" s="8">
        <f>IF(I29&gt;40,40,I29)</f>
        <v>0</v>
      </c>
      <c r="K29" s="8">
        <f>SUM(K22:K28)</f>
        <v>0</v>
      </c>
      <c r="L29" s="6"/>
      <c r="M29" s="6"/>
      <c r="N29" s="6"/>
      <c r="O29" s="6"/>
      <c r="P29" s="6"/>
      <c r="Q29" s="6"/>
    </row>
    <row r="30" spans="1:45" s="3" customFormat="1" ht="12.75" customHeight="1" thickBot="1">
      <c r="A30" s="187" t="s">
        <v>44</v>
      </c>
      <c r="B30" s="187"/>
      <c r="C30" s="187"/>
      <c r="D30" s="4"/>
      <c r="E30" s="4"/>
      <c r="F30" s="4"/>
      <c r="G30" s="4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5:17" ht="35.25" customHeight="1" thickBot="1">
      <c r="E31" s="169" t="s">
        <v>18</v>
      </c>
      <c r="F31" s="170"/>
      <c r="G31" s="96" t="str">
        <f>I19</f>
        <v>Hours Worked</v>
      </c>
      <c r="H31" s="97" t="s">
        <v>36</v>
      </c>
      <c r="I31" s="97" t="s">
        <v>37</v>
      </c>
      <c r="L31" s="6"/>
      <c r="M31" s="6"/>
      <c r="N31" s="6"/>
      <c r="O31" s="6"/>
      <c r="P31" s="6"/>
      <c r="Q31" s="6"/>
    </row>
    <row r="32" spans="5:17" ht="42.75" customHeight="1" thickBot="1">
      <c r="E32" s="171"/>
      <c r="F32" s="172"/>
      <c r="G32" s="98">
        <f>I17+I29</f>
        <v>0</v>
      </c>
      <c r="H32" s="99">
        <f>J17+J29</f>
        <v>0</v>
      </c>
      <c r="I32" s="99">
        <f>K17+K29</f>
        <v>0</v>
      </c>
      <c r="L32" s="6"/>
      <c r="M32" s="6"/>
      <c r="N32" s="6"/>
      <c r="O32" s="6"/>
      <c r="P32" s="6"/>
      <c r="Q32" s="6"/>
    </row>
    <row r="33" spans="1:17" ht="15" customHeight="1" hidden="1">
      <c r="A33" s="85"/>
      <c r="B33" s="85"/>
      <c r="C33" s="86"/>
      <c r="D33" s="57"/>
      <c r="E33" s="57"/>
      <c r="F33" s="57"/>
      <c r="G33" s="87"/>
      <c r="H33" s="87"/>
      <c r="I33" s="88"/>
      <c r="L33" s="6"/>
      <c r="M33" s="6"/>
      <c r="N33" s="6"/>
      <c r="O33" s="6"/>
      <c r="P33" s="6"/>
      <c r="Q33" s="6"/>
    </row>
    <row r="34" spans="1:17" ht="54" customHeight="1" hidden="1">
      <c r="A34" s="91"/>
      <c r="B34" s="180"/>
      <c r="C34" s="163"/>
      <c r="D34" s="163"/>
      <c r="E34" s="92"/>
      <c r="F34" s="162"/>
      <c r="G34" s="163"/>
      <c r="H34" s="93"/>
      <c r="I34" s="94"/>
      <c r="J34" s="79"/>
      <c r="K34" s="79"/>
      <c r="L34" s="5"/>
      <c r="P34" s="6"/>
      <c r="Q34" s="6"/>
    </row>
    <row r="35" spans="1:17" ht="13.5" hidden="1">
      <c r="A35" s="95"/>
      <c r="B35" s="162"/>
      <c r="C35" s="179"/>
      <c r="D35" s="179"/>
      <c r="E35" s="11"/>
      <c r="F35" s="162"/>
      <c r="G35" s="163"/>
      <c r="H35" s="11"/>
      <c r="I35" s="162"/>
      <c r="P35" s="6"/>
      <c r="Q35" s="6"/>
    </row>
    <row r="36" spans="1:17" ht="54" customHeight="1" hidden="1">
      <c r="A36" s="91"/>
      <c r="B36" s="179"/>
      <c r="C36" s="179"/>
      <c r="D36" s="179"/>
      <c r="E36" s="92"/>
      <c r="F36" s="163"/>
      <c r="G36" s="163"/>
      <c r="H36" s="93"/>
      <c r="I36" s="163"/>
      <c r="J36" s="79"/>
      <c r="K36" s="79"/>
      <c r="L36" s="5"/>
      <c r="P36" s="6"/>
      <c r="Q36" s="6"/>
    </row>
    <row r="37" spans="1:9" ht="14.25" customHeight="1" hidden="1">
      <c r="A37" s="14"/>
      <c r="B37" s="116"/>
      <c r="C37" s="114"/>
      <c r="D37" s="114"/>
      <c r="E37" s="11"/>
      <c r="F37" s="116"/>
      <c r="G37" s="114"/>
      <c r="H37" s="11"/>
      <c r="I37" s="162"/>
    </row>
    <row r="38" spans="1:17" ht="29.25" customHeight="1">
      <c r="A38" s="155" t="s">
        <v>45</v>
      </c>
      <c r="B38" s="155"/>
      <c r="C38" s="155"/>
      <c r="D38" s="155" t="s">
        <v>46</v>
      </c>
      <c r="E38" s="155"/>
      <c r="F38" s="155"/>
      <c r="G38" s="114"/>
      <c r="H38" s="93"/>
      <c r="I38" s="163"/>
      <c r="J38" s="79"/>
      <c r="K38" s="79"/>
      <c r="L38" s="5"/>
      <c r="P38" s="6"/>
      <c r="Q38" s="6"/>
    </row>
    <row r="39" spans="1:17" s="65" customFormat="1" ht="13.5">
      <c r="A39" s="64"/>
      <c r="L39" s="66"/>
      <c r="M39" s="66"/>
      <c r="N39" s="66"/>
      <c r="O39" s="66"/>
      <c r="P39" s="66"/>
      <c r="Q39" s="66"/>
    </row>
    <row r="40" spans="1:17" s="65" customFormat="1" ht="13.5">
      <c r="A40" s="64"/>
      <c r="L40" s="66"/>
      <c r="M40" s="66"/>
      <c r="N40" s="66"/>
      <c r="O40" s="66"/>
      <c r="P40" s="66"/>
      <c r="Q40" s="66"/>
    </row>
    <row r="41" spans="1:17" s="65" customFormat="1" ht="13.5">
      <c r="A41" s="64"/>
      <c r="L41" s="66"/>
      <c r="M41" s="66"/>
      <c r="N41" s="66"/>
      <c r="O41" s="66"/>
      <c r="P41" s="66"/>
      <c r="Q41" s="66"/>
    </row>
    <row r="42" spans="1:17" s="65" customFormat="1" ht="13.5">
      <c r="A42" s="64"/>
      <c r="L42" s="66"/>
      <c r="M42" s="66"/>
      <c r="N42" s="66"/>
      <c r="O42" s="66"/>
      <c r="P42" s="66"/>
      <c r="Q42" s="66"/>
    </row>
    <row r="43" spans="1:17" s="65" customFormat="1" ht="13.5">
      <c r="A43" s="64"/>
      <c r="L43" s="66"/>
      <c r="M43" s="66"/>
      <c r="N43" s="66"/>
      <c r="O43" s="66"/>
      <c r="P43" s="66"/>
      <c r="Q43" s="66"/>
    </row>
    <row r="44" spans="1:17" s="65" customFormat="1" ht="13.5">
      <c r="A44" s="64"/>
      <c r="L44" s="66"/>
      <c r="M44" s="66"/>
      <c r="N44" s="66"/>
      <c r="O44" s="66"/>
      <c r="P44" s="66"/>
      <c r="Q44" s="66"/>
    </row>
    <row r="45" spans="1:17" s="65" customFormat="1" ht="13.5">
      <c r="A45" s="64"/>
      <c r="L45" s="66"/>
      <c r="M45" s="66"/>
      <c r="N45" s="66"/>
      <c r="O45" s="66"/>
      <c r="P45" s="66"/>
      <c r="Q45" s="66"/>
    </row>
    <row r="46" spans="1:17" s="65" customFormat="1" ht="13.5">
      <c r="A46" s="64"/>
      <c r="L46" s="66"/>
      <c r="M46" s="66"/>
      <c r="N46" s="66"/>
      <c r="O46" s="66"/>
      <c r="P46" s="66"/>
      <c r="Q46" s="66"/>
    </row>
    <row r="47" spans="1:17" s="65" customFormat="1" ht="13.5">
      <c r="A47" s="64"/>
      <c r="L47" s="66"/>
      <c r="M47" s="66"/>
      <c r="N47" s="66"/>
      <c r="O47" s="66"/>
      <c r="P47" s="66"/>
      <c r="Q47" s="66"/>
    </row>
    <row r="48" spans="1:17" s="65" customFormat="1" ht="13.5">
      <c r="A48" s="64"/>
      <c r="L48" s="66"/>
      <c r="M48" s="66"/>
      <c r="N48" s="66"/>
      <c r="O48" s="66"/>
      <c r="P48" s="66"/>
      <c r="Q48" s="66"/>
    </row>
    <row r="49" spans="1:17" s="65" customFormat="1" ht="13.5">
      <c r="A49" s="64"/>
      <c r="L49" s="66"/>
      <c r="M49" s="66"/>
      <c r="N49" s="66"/>
      <c r="O49" s="66"/>
      <c r="P49" s="66"/>
      <c r="Q49" s="66"/>
    </row>
    <row r="50" spans="1:17" s="65" customFormat="1" ht="13.5">
      <c r="A50" s="64"/>
      <c r="L50" s="66"/>
      <c r="M50" s="66"/>
      <c r="N50" s="66"/>
      <c r="O50" s="66"/>
      <c r="P50" s="66"/>
      <c r="Q50" s="66"/>
    </row>
    <row r="51" spans="1:17" s="65" customFormat="1" ht="13.5">
      <c r="A51" s="64"/>
      <c r="L51" s="66"/>
      <c r="M51" s="66"/>
      <c r="N51" s="66"/>
      <c r="O51" s="66"/>
      <c r="P51" s="66"/>
      <c r="Q51" s="66"/>
    </row>
    <row r="52" spans="1:17" s="65" customFormat="1" ht="13.5">
      <c r="A52" s="64"/>
      <c r="L52" s="66"/>
      <c r="M52" s="66"/>
      <c r="N52" s="66"/>
      <c r="O52" s="66"/>
      <c r="P52" s="66"/>
      <c r="Q52" s="66"/>
    </row>
  </sheetData>
  <sheetProtection sheet="1" scenarios="1"/>
  <mergeCells count="25">
    <mergeCell ref="I37:I38"/>
    <mergeCell ref="A38:C38"/>
    <mergeCell ref="D38:F38"/>
    <mergeCell ref="E31:F32"/>
    <mergeCell ref="B34:D34"/>
    <mergeCell ref="F34:G34"/>
    <mergeCell ref="B35:D36"/>
    <mergeCell ref="F35:G36"/>
    <mergeCell ref="I35:I36"/>
    <mergeCell ref="A19:A21"/>
    <mergeCell ref="B19:B21"/>
    <mergeCell ref="C19:H19"/>
    <mergeCell ref="I19:I21"/>
    <mergeCell ref="C20:H20"/>
    <mergeCell ref="A30:C30"/>
    <mergeCell ref="C2:G2"/>
    <mergeCell ref="B3:C3"/>
    <mergeCell ref="G3:H3"/>
    <mergeCell ref="H5:I5"/>
    <mergeCell ref="H6:I6"/>
    <mergeCell ref="A7:A9"/>
    <mergeCell ref="B7:B9"/>
    <mergeCell ref="C7:H7"/>
    <mergeCell ref="I7:I9"/>
    <mergeCell ref="C8:H8"/>
  </mergeCells>
  <conditionalFormatting sqref="A10:I10">
    <cfRule type="expression" priority="8" dxfId="0" stopIfTrue="1">
      <formula>$I10&gt;8</formula>
    </cfRule>
  </conditionalFormatting>
  <conditionalFormatting sqref="A11:I11">
    <cfRule type="expression" priority="7" dxfId="0" stopIfTrue="1">
      <formula>$I11&gt;8</formula>
    </cfRule>
  </conditionalFormatting>
  <conditionalFormatting sqref="A12:I15">
    <cfRule type="expression" priority="6" dxfId="0" stopIfTrue="1">
      <formula>$I12&gt;8</formula>
    </cfRule>
  </conditionalFormatting>
  <conditionalFormatting sqref="A16:I16">
    <cfRule type="expression" priority="5" dxfId="0" stopIfTrue="1">
      <formula>$I16&gt;8</formula>
    </cfRule>
  </conditionalFormatting>
  <conditionalFormatting sqref="A22:I22">
    <cfRule type="expression" priority="4" dxfId="0" stopIfTrue="1">
      <formula>$I22&gt;8</formula>
    </cfRule>
  </conditionalFormatting>
  <conditionalFormatting sqref="A23:I23">
    <cfRule type="expression" priority="3" dxfId="0" stopIfTrue="1">
      <formula>$I23&gt;8</formula>
    </cfRule>
  </conditionalFormatting>
  <conditionalFormatting sqref="A24:I27">
    <cfRule type="expression" priority="2" dxfId="0" stopIfTrue="1">
      <formula>$I24&gt;8</formula>
    </cfRule>
  </conditionalFormatting>
  <conditionalFormatting sqref="A28:I28">
    <cfRule type="expression" priority="1" dxfId="0" stopIfTrue="1">
      <formula>$I28&gt;8</formula>
    </cfRule>
  </conditionalFormatting>
  <dataValidations count="1">
    <dataValidation type="time" allowBlank="1" showInputMessage="1" showErrorMessage="1" error="Invalid Time" sqref="C22:H28 C10:H16">
      <formula1>0</formula1>
      <formula2>0.9993055555555556</formula2>
    </dataValidation>
  </dataValidations>
  <printOptions horizontalCentered="1" verticalCentered="1"/>
  <pageMargins left="1" right="1" top="0" bottom="0" header="0" footer="0"/>
  <pageSetup fitToHeight="1" fitToWidth="1" horizontalDpi="600" verticalDpi="600" orientation="portrait" scale="10" r:id="rId3"/>
  <drawing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2" transitionEvaluation="1" transitionEntry="1">
    <pageSetUpPr fitToPage="1"/>
  </sheetPr>
  <dimension ref="A2:BJ52"/>
  <sheetViews>
    <sheetView showGridLines="0" zoomScale="75" zoomScaleNormal="75" zoomScalePageLayoutView="0" workbookViewId="0" topLeftCell="A1">
      <selection activeCell="A1" sqref="A1"/>
    </sheetView>
  </sheetViews>
  <sheetFormatPr defaultColWidth="9.796875" defaultRowHeight="15"/>
  <cols>
    <col min="1" max="1" width="10.69921875" style="7" customWidth="1"/>
    <col min="2" max="2" width="11.296875" style="6" customWidth="1"/>
    <col min="3" max="4" width="10.69921875" style="6" customWidth="1"/>
    <col min="5" max="5" width="11.59765625" style="6" customWidth="1"/>
    <col min="6" max="9" width="10.69921875" style="6" customWidth="1"/>
    <col min="10" max="10" width="7.296875" style="6" hidden="1" customWidth="1"/>
    <col min="11" max="11" width="8" style="6" hidden="1" customWidth="1"/>
    <col min="12" max="12" width="7.3984375" style="1" hidden="1" customWidth="1"/>
    <col min="13" max="13" width="6.69921875" style="66" customWidth="1"/>
    <col min="14" max="15" width="6.09765625" style="66" customWidth="1"/>
    <col min="16" max="16" width="15.296875" style="1" customWidth="1"/>
    <col min="17" max="17" width="6.09765625" style="1" customWidth="1"/>
    <col min="18" max="19" width="9.69921875" style="6" customWidth="1"/>
    <col min="20" max="20" width="0" style="6" hidden="1" customWidth="1"/>
    <col min="21" max="16384" width="9.69921875" style="6" customWidth="1"/>
  </cols>
  <sheetData>
    <row r="1" ht="2.25" customHeight="1"/>
    <row r="2" spans="1:62" ht="42.75" customHeight="1" thickBot="1">
      <c r="A2" s="1"/>
      <c r="C2" s="181" t="s">
        <v>28</v>
      </c>
      <c r="D2" s="182"/>
      <c r="E2" s="182"/>
      <c r="F2" s="182"/>
      <c r="G2" s="182"/>
      <c r="H2" s="78"/>
      <c r="I2" s="78"/>
      <c r="J2" s="78"/>
      <c r="K2" s="78"/>
      <c r="L2" s="78"/>
      <c r="M2" s="67"/>
      <c r="N2" s="68"/>
      <c r="O2" s="6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5" s="11" customFormat="1" ht="69.75" customHeight="1" thickBot="1" thickTop="1">
      <c r="A3" s="110" t="s">
        <v>38</v>
      </c>
      <c r="B3" s="159">
        <f>Setup!G12</f>
        <v>0</v>
      </c>
      <c r="C3" s="160"/>
      <c r="D3" s="101" t="s">
        <v>16</v>
      </c>
      <c r="E3" s="131">
        <f>Setup!G16</f>
        <v>0</v>
      </c>
      <c r="F3" s="102" t="s">
        <v>11</v>
      </c>
      <c r="G3" s="173">
        <f>Setup!G13</f>
        <v>0</v>
      </c>
      <c r="H3" s="174"/>
      <c r="I3" s="103"/>
      <c r="L3" s="75"/>
      <c r="M3" s="69"/>
      <c r="N3" s="69"/>
      <c r="O3" s="69"/>
    </row>
    <row r="4" spans="1:13" s="11" customFormat="1" ht="34.5" customHeight="1" thickBot="1" thickTop="1">
      <c r="A4" s="104" t="s">
        <v>29</v>
      </c>
      <c r="B4" s="105"/>
      <c r="C4" s="106">
        <f>Setup!G14</f>
        <v>0</v>
      </c>
      <c r="D4" s="106"/>
      <c r="E4" s="107"/>
      <c r="F4" s="107" t="s">
        <v>33</v>
      </c>
      <c r="G4" s="108"/>
      <c r="H4" s="100">
        <f>Setup!G15</f>
        <v>0</v>
      </c>
      <c r="I4" s="109"/>
      <c r="J4" s="69"/>
      <c r="L4" s="69"/>
      <c r="M4" s="69"/>
    </row>
    <row r="5" spans="1:62" s="3" customFormat="1" ht="32.25" customHeight="1" thickTop="1">
      <c r="A5" s="89" t="s">
        <v>30</v>
      </c>
      <c r="B5" s="129">
        <v>45187</v>
      </c>
      <c r="D5" s="90" t="s">
        <v>31</v>
      </c>
      <c r="E5" s="130">
        <f>B28</f>
        <v>45200</v>
      </c>
      <c r="G5" s="76" t="s">
        <v>1</v>
      </c>
      <c r="H5" s="175">
        <f>E5+12</f>
        <v>45212</v>
      </c>
      <c r="I5" s="175"/>
      <c r="M5" s="70"/>
      <c r="N5" s="71"/>
      <c r="O5" s="7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7:9" ht="15.75" customHeight="1" thickBot="1">
      <c r="G6" s="6" t="s">
        <v>39</v>
      </c>
      <c r="H6" s="161"/>
      <c r="I6" s="161"/>
    </row>
    <row r="7" spans="1:45" s="13" customFormat="1" ht="18" customHeight="1">
      <c r="A7" s="176" t="s">
        <v>2</v>
      </c>
      <c r="B7" s="164" t="s">
        <v>0</v>
      </c>
      <c r="C7" s="167" t="s">
        <v>40</v>
      </c>
      <c r="D7" s="168"/>
      <c r="E7" s="168"/>
      <c r="F7" s="168"/>
      <c r="G7" s="168"/>
      <c r="H7" s="168"/>
      <c r="I7" s="156" t="s">
        <v>24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3" customFormat="1" ht="27" customHeight="1" thickBot="1">
      <c r="A8" s="177"/>
      <c r="B8" s="165"/>
      <c r="C8" s="183" t="s">
        <v>43</v>
      </c>
      <c r="D8" s="184"/>
      <c r="E8" s="184"/>
      <c r="F8" s="184"/>
      <c r="G8" s="184"/>
      <c r="H8" s="184"/>
      <c r="I8" s="15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3" customFormat="1" ht="27.75" customHeight="1" thickBot="1">
      <c r="A9" s="178"/>
      <c r="B9" s="166"/>
      <c r="C9" s="52" t="s">
        <v>12</v>
      </c>
      <c r="D9" s="53" t="s">
        <v>13</v>
      </c>
      <c r="E9" s="52" t="s">
        <v>12</v>
      </c>
      <c r="F9" s="53" t="s">
        <v>13</v>
      </c>
      <c r="G9" s="52" t="s">
        <v>12</v>
      </c>
      <c r="H9" s="53" t="s">
        <v>13</v>
      </c>
      <c r="I9" s="158"/>
      <c r="J9" s="12" t="s">
        <v>41</v>
      </c>
      <c r="K9" s="12" t="s">
        <v>37</v>
      </c>
      <c r="L9" s="12"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55" customFormat="1" ht="34.5" customHeight="1">
      <c r="A10" s="58" t="s">
        <v>3</v>
      </c>
      <c r="B10" s="126">
        <v>45187</v>
      </c>
      <c r="C10" s="111"/>
      <c r="D10" s="112"/>
      <c r="E10" s="117"/>
      <c r="F10" s="117"/>
      <c r="G10" s="118"/>
      <c r="H10" s="119"/>
      <c r="I10" s="125" t="str">
        <f aca="true" t="shared" si="0" ref="I10:I16">IF(((IF(H10&lt;G10,H10+1-G10,H10-G10)+IF(F10&lt;E10,F10+1-E10,F10-E10)+IF(D10&lt;C10,D10+1-C10,D10-C10))*24)=0,"  ",ROUND((IF(H10&lt;G10,H10+1-G10,H10-G10)+IF(F10&lt;E10,F10+1-E10,F10-E10)+IF(D10&lt;C10,D10+1-C10,D10-C10))*24,2))</f>
        <v>  </v>
      </c>
      <c r="J10" s="54" t="str">
        <f aca="true" t="shared" si="1" ref="J10:J16">IF(AND(L10&gt;40,L9&lt;40),40-L9,IF(L10&lt;=40,I10,0))</f>
        <v>  </v>
      </c>
      <c r="K10" s="54">
        <f>IF(ISBLANK(I10)=FALSE,IF(AND(L10&gt;40,L9&lt;40),L10-40,IF(L10&gt;40,I10,"")),"")</f>
      </c>
      <c r="L10" s="115">
        <f>SUM($I$10:I10)</f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s="55" customFormat="1" ht="34.5" customHeight="1">
      <c r="A11" s="59" t="s">
        <v>4</v>
      </c>
      <c r="B11" s="127">
        <v>45188</v>
      </c>
      <c r="C11" s="111"/>
      <c r="D11" s="112"/>
      <c r="E11" s="120"/>
      <c r="F11" s="120"/>
      <c r="G11" s="121"/>
      <c r="H11" s="112"/>
      <c r="I11" s="125" t="str">
        <f t="shared" si="0"/>
        <v>  </v>
      </c>
      <c r="J11" s="54" t="str">
        <f t="shared" si="1"/>
        <v>  </v>
      </c>
      <c r="K11" s="54">
        <f aca="true" t="shared" si="2" ref="K11:K16">IF(ISBLANK(I11)=FALSE,IF(AND(L11&gt;40,L10&lt;40),L11-40,IF(L11&gt;40,I11,"")),"")</f>
      </c>
      <c r="L11" s="115">
        <f>SUM($I$10:I11)</f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ht="34.5" customHeight="1">
      <c r="A12" s="59" t="s">
        <v>5</v>
      </c>
      <c r="B12" s="127">
        <v>45189</v>
      </c>
      <c r="C12" s="111"/>
      <c r="D12" s="112"/>
      <c r="E12" s="120"/>
      <c r="F12" s="120"/>
      <c r="G12" s="121"/>
      <c r="H12" s="112"/>
      <c r="I12" s="125" t="str">
        <f t="shared" si="0"/>
        <v>  </v>
      </c>
      <c r="J12" s="54" t="str">
        <f t="shared" si="1"/>
        <v>  </v>
      </c>
      <c r="K12" s="54">
        <f t="shared" si="2"/>
      </c>
      <c r="L12" s="115">
        <f>SUM($I$10:I12)</f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34.5" customHeight="1">
      <c r="A13" s="59" t="s">
        <v>6</v>
      </c>
      <c r="B13" s="127">
        <v>45190</v>
      </c>
      <c r="C13" s="111"/>
      <c r="D13" s="112"/>
      <c r="E13" s="120"/>
      <c r="F13" s="120"/>
      <c r="G13" s="121"/>
      <c r="H13" s="112"/>
      <c r="I13" s="125" t="str">
        <f t="shared" si="0"/>
        <v>  </v>
      </c>
      <c r="J13" s="54" t="str">
        <f t="shared" si="1"/>
        <v>  </v>
      </c>
      <c r="K13" s="54">
        <f t="shared" si="2"/>
      </c>
      <c r="L13" s="115">
        <f>SUM($I$10:I13)</f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ht="34.5" customHeight="1">
      <c r="A14" s="59" t="s">
        <v>7</v>
      </c>
      <c r="B14" s="127">
        <v>45191</v>
      </c>
      <c r="C14" s="111"/>
      <c r="D14" s="112"/>
      <c r="E14" s="120"/>
      <c r="F14" s="120"/>
      <c r="G14" s="121"/>
      <c r="H14" s="112"/>
      <c r="I14" s="125" t="str">
        <f t="shared" si="0"/>
        <v>  </v>
      </c>
      <c r="J14" s="54" t="str">
        <f t="shared" si="1"/>
        <v>  </v>
      </c>
      <c r="K14" s="54">
        <f t="shared" si="2"/>
      </c>
      <c r="L14" s="115">
        <f>SUM($I$10:I14)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34.5" customHeight="1">
      <c r="A15" s="59" t="s">
        <v>8</v>
      </c>
      <c r="B15" s="127">
        <v>45192</v>
      </c>
      <c r="C15" s="111"/>
      <c r="D15" s="112"/>
      <c r="E15" s="120"/>
      <c r="F15" s="120"/>
      <c r="G15" s="121"/>
      <c r="H15" s="112"/>
      <c r="I15" s="125" t="str">
        <f t="shared" si="0"/>
        <v>  </v>
      </c>
      <c r="J15" s="54" t="str">
        <f t="shared" si="1"/>
        <v>  </v>
      </c>
      <c r="K15" s="54">
        <f t="shared" si="2"/>
      </c>
      <c r="L15" s="115">
        <f>SUM($I$10:I15)</f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34.5" customHeight="1" thickBot="1">
      <c r="A16" s="63" t="s">
        <v>9</v>
      </c>
      <c r="B16" s="128">
        <v>45193</v>
      </c>
      <c r="C16" s="122"/>
      <c r="D16" s="123"/>
      <c r="E16" s="123"/>
      <c r="F16" s="123"/>
      <c r="G16" s="123"/>
      <c r="H16" s="124"/>
      <c r="I16" s="125" t="str">
        <f t="shared" si="0"/>
        <v>  </v>
      </c>
      <c r="J16" s="54" t="str">
        <f t="shared" si="1"/>
        <v>  </v>
      </c>
      <c r="K16" s="54">
        <f t="shared" si="2"/>
      </c>
      <c r="L16" s="115">
        <f>SUM($I$10:I16)</f>
        <v>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30.75" customHeight="1" thickBot="1">
      <c r="A17" s="11"/>
      <c r="B17" s="10"/>
      <c r="C17" s="10"/>
      <c r="D17" s="10"/>
      <c r="E17" s="10"/>
      <c r="F17" s="10"/>
      <c r="G17" s="10"/>
      <c r="H17" s="56" t="s">
        <v>10</v>
      </c>
      <c r="I17" s="77">
        <f>SUM(I10:I16)</f>
        <v>0</v>
      </c>
      <c r="J17" s="8">
        <f>IF(I17&gt;40,40,I17)</f>
        <v>0</v>
      </c>
      <c r="K17" s="8">
        <f>SUM(K10:K16)</f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9" s="9" customFormat="1" ht="8.25" customHeight="1" thickBot="1">
      <c r="A18" s="11"/>
      <c r="B18" s="10"/>
      <c r="C18" s="10"/>
      <c r="D18" s="10"/>
      <c r="E18" s="10"/>
      <c r="F18" s="10"/>
      <c r="G18" s="10"/>
      <c r="H18" s="10"/>
      <c r="I18" s="10"/>
    </row>
    <row r="19" spans="1:9" s="12" customFormat="1" ht="19.5" customHeight="1">
      <c r="A19" s="176" t="s">
        <v>2</v>
      </c>
      <c r="B19" s="164" t="s">
        <v>0</v>
      </c>
      <c r="C19" s="167" t="s">
        <v>40</v>
      </c>
      <c r="D19" s="168"/>
      <c r="E19" s="168"/>
      <c r="F19" s="168"/>
      <c r="G19" s="168"/>
      <c r="H19" s="168"/>
      <c r="I19" s="156" t="str">
        <f>I7</f>
        <v>Hours Worked</v>
      </c>
    </row>
    <row r="20" spans="1:9" s="3" customFormat="1" ht="27.75" customHeight="1" thickBot="1">
      <c r="A20" s="177"/>
      <c r="B20" s="165"/>
      <c r="C20" s="185" t="s">
        <v>43</v>
      </c>
      <c r="D20" s="186"/>
      <c r="E20" s="186"/>
      <c r="F20" s="186"/>
      <c r="G20" s="186"/>
      <c r="H20" s="186"/>
      <c r="I20" s="157"/>
    </row>
    <row r="21" spans="1:9" s="3" customFormat="1" ht="27.75" customHeight="1" thickBot="1">
      <c r="A21" s="178"/>
      <c r="B21" s="166"/>
      <c r="C21" s="52" t="s">
        <v>12</v>
      </c>
      <c r="D21" s="53" t="s">
        <v>13</v>
      </c>
      <c r="E21" s="52" t="s">
        <v>12</v>
      </c>
      <c r="F21" s="53" t="s">
        <v>13</v>
      </c>
      <c r="G21" s="52" t="s">
        <v>12</v>
      </c>
      <c r="H21" s="53" t="s">
        <v>13</v>
      </c>
      <c r="I21" s="158"/>
    </row>
    <row r="22" spans="1:17" ht="34.5" customHeight="1">
      <c r="A22" s="58" t="s">
        <v>3</v>
      </c>
      <c r="B22" s="126">
        <v>45194</v>
      </c>
      <c r="C22" s="111"/>
      <c r="D22" s="112"/>
      <c r="E22" s="117"/>
      <c r="F22" s="117"/>
      <c r="G22" s="118"/>
      <c r="H22" s="119"/>
      <c r="I22" s="125" t="str">
        <f aca="true" t="shared" si="3" ref="I22:I28">IF(((IF(H22&lt;G22,H22+1-G22,H22-G22)+IF(F22&lt;E22,F22+1-E22,F22-E22)+IF(D22&lt;C22,D22+1-C22,D22-C22))*24)=0,"  ",ROUND((IF(H22&lt;G22,H22+1-G22,H22-G22)+IF(F22&lt;E22,F22+1-E22,F22-E22)+IF(D22&lt;C22,D22+1-C22,D22-C22))*24,2))</f>
        <v>  </v>
      </c>
      <c r="J22" s="54" t="str">
        <f aca="true" t="shared" si="4" ref="J22:J28">IF(AND(L22&gt;40,L21&lt;40),40-L21,IF(L22&lt;=40,I22,0))</f>
        <v>  </v>
      </c>
      <c r="K22" s="54">
        <f>IF(ISBLANK(I22)=FALSE,IF(AND(L22&gt;40,L21&lt;40),L22-40,IF(L22&gt;40,I22,"")),"")</f>
      </c>
      <c r="L22" s="115">
        <f>SUM($I$22:I22)</f>
        <v>0</v>
      </c>
      <c r="M22" s="6"/>
      <c r="N22" s="6"/>
      <c r="O22" s="6"/>
      <c r="P22" s="6"/>
      <c r="Q22" s="6"/>
    </row>
    <row r="23" spans="1:17" ht="34.5" customHeight="1">
      <c r="A23" s="59" t="s">
        <v>4</v>
      </c>
      <c r="B23" s="127">
        <v>45195</v>
      </c>
      <c r="C23" s="111"/>
      <c r="D23" s="112"/>
      <c r="E23" s="120"/>
      <c r="F23" s="120"/>
      <c r="G23" s="121"/>
      <c r="H23" s="112"/>
      <c r="I23" s="125" t="str">
        <f t="shared" si="3"/>
        <v>  </v>
      </c>
      <c r="J23" s="54" t="str">
        <f t="shared" si="4"/>
        <v>  </v>
      </c>
      <c r="K23" s="54">
        <f aca="true" t="shared" si="5" ref="K23:K28">IF(ISBLANK(I23)=FALSE,IF(AND(L23&gt;40,L22&lt;40),L23-40,IF(L23&gt;40,I23,"")),"")</f>
      </c>
      <c r="L23" s="115">
        <f>SUM($I$22:I23)</f>
        <v>0</v>
      </c>
      <c r="M23" s="6"/>
      <c r="N23" s="6"/>
      <c r="O23" s="6"/>
      <c r="P23" s="6"/>
      <c r="Q23" s="6"/>
    </row>
    <row r="24" spans="1:17" ht="34.5" customHeight="1">
      <c r="A24" s="59" t="s">
        <v>5</v>
      </c>
      <c r="B24" s="127">
        <v>45196</v>
      </c>
      <c r="C24" s="111"/>
      <c r="D24" s="112"/>
      <c r="E24" s="120"/>
      <c r="F24" s="120"/>
      <c r="G24" s="121"/>
      <c r="H24" s="112"/>
      <c r="I24" s="125" t="str">
        <f t="shared" si="3"/>
        <v>  </v>
      </c>
      <c r="J24" s="54" t="str">
        <f t="shared" si="4"/>
        <v>  </v>
      </c>
      <c r="K24" s="54">
        <f t="shared" si="5"/>
      </c>
      <c r="L24" s="115">
        <f>SUM($I$22:I24)</f>
        <v>0</v>
      </c>
      <c r="M24" s="6"/>
      <c r="N24" s="6"/>
      <c r="O24" s="6"/>
      <c r="P24" s="6"/>
      <c r="Q24" s="6"/>
    </row>
    <row r="25" spans="1:17" ht="34.5" customHeight="1">
      <c r="A25" s="59" t="s">
        <v>6</v>
      </c>
      <c r="B25" s="127">
        <v>45197</v>
      </c>
      <c r="C25" s="111"/>
      <c r="D25" s="112"/>
      <c r="E25" s="120"/>
      <c r="F25" s="120"/>
      <c r="G25" s="121"/>
      <c r="H25" s="112"/>
      <c r="I25" s="125" t="str">
        <f t="shared" si="3"/>
        <v>  </v>
      </c>
      <c r="J25" s="54" t="str">
        <f t="shared" si="4"/>
        <v>  </v>
      </c>
      <c r="K25" s="54">
        <f t="shared" si="5"/>
      </c>
      <c r="L25" s="115">
        <f>SUM($I$22:I25)</f>
        <v>0</v>
      </c>
      <c r="M25" s="6"/>
      <c r="N25" s="6"/>
      <c r="O25" s="6"/>
      <c r="P25" s="6"/>
      <c r="Q25" s="6"/>
    </row>
    <row r="26" spans="1:45" ht="34.5" customHeight="1">
      <c r="A26" s="59" t="s">
        <v>7</v>
      </c>
      <c r="B26" s="127">
        <v>45198</v>
      </c>
      <c r="C26" s="111"/>
      <c r="D26" s="112"/>
      <c r="E26" s="120"/>
      <c r="F26" s="120"/>
      <c r="G26" s="121"/>
      <c r="H26" s="112"/>
      <c r="I26" s="125" t="str">
        <f t="shared" si="3"/>
        <v>  </v>
      </c>
      <c r="J26" s="54" t="str">
        <f t="shared" si="4"/>
        <v>  </v>
      </c>
      <c r="K26" s="54">
        <f t="shared" si="5"/>
      </c>
      <c r="L26" s="115">
        <f>SUM($I$22:I26)</f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12" s="9" customFormat="1" ht="34.5" customHeight="1">
      <c r="A27" s="59" t="s">
        <v>8</v>
      </c>
      <c r="B27" s="127">
        <v>45199</v>
      </c>
      <c r="C27" s="111"/>
      <c r="D27" s="112"/>
      <c r="E27" s="120"/>
      <c r="F27" s="120"/>
      <c r="G27" s="121"/>
      <c r="H27" s="112"/>
      <c r="I27" s="125" t="str">
        <f t="shared" si="3"/>
        <v>  </v>
      </c>
      <c r="J27" s="54" t="str">
        <f t="shared" si="4"/>
        <v>  </v>
      </c>
      <c r="K27" s="54">
        <f t="shared" si="5"/>
      </c>
      <c r="L27" s="115">
        <f>SUM($I$22:I27)</f>
        <v>0</v>
      </c>
    </row>
    <row r="28" spans="1:45" ht="34.5" customHeight="1" thickBot="1">
      <c r="A28" s="63" t="s">
        <v>9</v>
      </c>
      <c r="B28" s="128">
        <v>45200</v>
      </c>
      <c r="C28" s="122"/>
      <c r="D28" s="123"/>
      <c r="E28" s="123"/>
      <c r="F28" s="123"/>
      <c r="G28" s="123"/>
      <c r="H28" s="124"/>
      <c r="I28" s="125" t="str">
        <f t="shared" si="3"/>
        <v>  </v>
      </c>
      <c r="J28" s="54" t="str">
        <f t="shared" si="4"/>
        <v>  </v>
      </c>
      <c r="K28" s="54">
        <f t="shared" si="5"/>
      </c>
      <c r="L28" s="115">
        <f>SUM($I$22:I28)</f>
        <v>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17" ht="30" customHeight="1" thickBot="1">
      <c r="A29" s="11"/>
      <c r="B29" s="10"/>
      <c r="C29" s="10"/>
      <c r="D29" s="10"/>
      <c r="E29" s="10"/>
      <c r="F29" s="10"/>
      <c r="G29" s="10"/>
      <c r="H29" s="56" t="s">
        <v>26</v>
      </c>
      <c r="I29" s="77">
        <f>SUM(I22:I28)</f>
        <v>0</v>
      </c>
      <c r="J29" s="8">
        <f>IF(I29&gt;40,40,I29)</f>
        <v>0</v>
      </c>
      <c r="K29" s="8">
        <f>SUM(K22:K28)</f>
        <v>0</v>
      </c>
      <c r="L29" s="6"/>
      <c r="M29" s="6"/>
      <c r="N29" s="6"/>
      <c r="O29" s="6"/>
      <c r="P29" s="6"/>
      <c r="Q29" s="6"/>
    </row>
    <row r="30" spans="1:45" s="3" customFormat="1" ht="12.75" customHeight="1" thickBot="1">
      <c r="A30" s="187" t="s">
        <v>44</v>
      </c>
      <c r="B30" s="187"/>
      <c r="C30" s="187"/>
      <c r="D30" s="4"/>
      <c r="E30" s="4"/>
      <c r="F30" s="4"/>
      <c r="G30" s="4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5:17" ht="35.25" customHeight="1" thickBot="1">
      <c r="E31" s="169" t="s">
        <v>18</v>
      </c>
      <c r="F31" s="170"/>
      <c r="G31" s="96" t="str">
        <f>I19</f>
        <v>Hours Worked</v>
      </c>
      <c r="H31" s="97" t="s">
        <v>36</v>
      </c>
      <c r="I31" s="97" t="s">
        <v>37</v>
      </c>
      <c r="L31" s="6"/>
      <c r="M31" s="6"/>
      <c r="N31" s="6"/>
      <c r="O31" s="6"/>
      <c r="P31" s="6"/>
      <c r="Q31" s="6"/>
    </row>
    <row r="32" spans="5:17" ht="42.75" customHeight="1" thickBot="1">
      <c r="E32" s="171"/>
      <c r="F32" s="172"/>
      <c r="G32" s="98">
        <f>I17+I29</f>
        <v>0</v>
      </c>
      <c r="H32" s="99">
        <f>J17+J29</f>
        <v>0</v>
      </c>
      <c r="I32" s="99">
        <f>K17+K29</f>
        <v>0</v>
      </c>
      <c r="L32" s="6"/>
      <c r="M32" s="6"/>
      <c r="N32" s="6"/>
      <c r="O32" s="6"/>
      <c r="P32" s="6"/>
      <c r="Q32" s="6"/>
    </row>
    <row r="33" spans="1:17" ht="15" customHeight="1" hidden="1">
      <c r="A33" s="85"/>
      <c r="B33" s="85"/>
      <c r="C33" s="86"/>
      <c r="D33" s="57"/>
      <c r="E33" s="57"/>
      <c r="F33" s="57"/>
      <c r="G33" s="87"/>
      <c r="H33" s="87"/>
      <c r="I33" s="88"/>
      <c r="L33" s="6"/>
      <c r="M33" s="6"/>
      <c r="N33" s="6"/>
      <c r="O33" s="6"/>
      <c r="P33" s="6"/>
      <c r="Q33" s="6"/>
    </row>
    <row r="34" spans="1:17" ht="54" customHeight="1" hidden="1">
      <c r="A34" s="91"/>
      <c r="B34" s="180"/>
      <c r="C34" s="163"/>
      <c r="D34" s="163"/>
      <c r="E34" s="92"/>
      <c r="F34" s="162"/>
      <c r="G34" s="163"/>
      <c r="H34" s="93"/>
      <c r="I34" s="94"/>
      <c r="J34" s="79"/>
      <c r="K34" s="79"/>
      <c r="L34" s="5"/>
      <c r="P34" s="6"/>
      <c r="Q34" s="6"/>
    </row>
    <row r="35" spans="1:17" ht="13.5" hidden="1">
      <c r="A35" s="95"/>
      <c r="B35" s="162"/>
      <c r="C35" s="179"/>
      <c r="D35" s="179"/>
      <c r="E35" s="11"/>
      <c r="F35" s="162"/>
      <c r="G35" s="163"/>
      <c r="H35" s="11"/>
      <c r="I35" s="162"/>
      <c r="P35" s="6"/>
      <c r="Q35" s="6"/>
    </row>
    <row r="36" spans="1:17" ht="54" customHeight="1" hidden="1">
      <c r="A36" s="91"/>
      <c r="B36" s="179"/>
      <c r="C36" s="179"/>
      <c r="D36" s="179"/>
      <c r="E36" s="92"/>
      <c r="F36" s="163"/>
      <c r="G36" s="163"/>
      <c r="H36" s="93"/>
      <c r="I36" s="163"/>
      <c r="J36" s="79"/>
      <c r="K36" s="79"/>
      <c r="L36" s="5"/>
      <c r="P36" s="6"/>
      <c r="Q36" s="6"/>
    </row>
    <row r="37" spans="1:9" ht="14.25" customHeight="1" hidden="1">
      <c r="A37" s="14"/>
      <c r="B37" s="116"/>
      <c r="C37" s="114"/>
      <c r="D37" s="114"/>
      <c r="E37" s="11"/>
      <c r="F37" s="116"/>
      <c r="G37" s="114"/>
      <c r="H37" s="11"/>
      <c r="I37" s="162"/>
    </row>
    <row r="38" spans="1:17" ht="29.25" customHeight="1">
      <c r="A38" s="155" t="s">
        <v>45</v>
      </c>
      <c r="B38" s="155"/>
      <c r="C38" s="155"/>
      <c r="D38" s="155" t="s">
        <v>46</v>
      </c>
      <c r="E38" s="155"/>
      <c r="F38" s="155"/>
      <c r="G38" s="114"/>
      <c r="H38" s="93"/>
      <c r="I38" s="163"/>
      <c r="J38" s="79"/>
      <c r="K38" s="79"/>
      <c r="L38" s="5"/>
      <c r="P38" s="6"/>
      <c r="Q38" s="6"/>
    </row>
    <row r="39" spans="1:17" s="65" customFormat="1" ht="13.5">
      <c r="A39" s="64"/>
      <c r="L39" s="66"/>
      <c r="M39" s="66"/>
      <c r="N39" s="66"/>
      <c r="O39" s="66"/>
      <c r="P39" s="66"/>
      <c r="Q39" s="66"/>
    </row>
    <row r="40" spans="1:17" s="65" customFormat="1" ht="13.5">
      <c r="A40" s="64"/>
      <c r="L40" s="66"/>
      <c r="M40" s="66"/>
      <c r="N40" s="66"/>
      <c r="O40" s="66"/>
      <c r="P40" s="66"/>
      <c r="Q40" s="66"/>
    </row>
    <row r="41" spans="1:17" s="65" customFormat="1" ht="13.5">
      <c r="A41" s="64"/>
      <c r="L41" s="66"/>
      <c r="M41" s="66"/>
      <c r="N41" s="66"/>
      <c r="O41" s="66"/>
      <c r="P41" s="66"/>
      <c r="Q41" s="66"/>
    </row>
    <row r="42" spans="1:17" s="65" customFormat="1" ht="13.5">
      <c r="A42" s="64"/>
      <c r="L42" s="66"/>
      <c r="M42" s="66"/>
      <c r="N42" s="66"/>
      <c r="O42" s="66"/>
      <c r="P42" s="66"/>
      <c r="Q42" s="66"/>
    </row>
    <row r="43" spans="1:17" s="65" customFormat="1" ht="13.5">
      <c r="A43" s="64"/>
      <c r="L43" s="66"/>
      <c r="M43" s="66"/>
      <c r="N43" s="66"/>
      <c r="O43" s="66"/>
      <c r="P43" s="66"/>
      <c r="Q43" s="66"/>
    </row>
    <row r="44" spans="1:17" s="65" customFormat="1" ht="13.5">
      <c r="A44" s="64"/>
      <c r="L44" s="66"/>
      <c r="M44" s="66"/>
      <c r="N44" s="66"/>
      <c r="O44" s="66"/>
      <c r="P44" s="66"/>
      <c r="Q44" s="66"/>
    </row>
    <row r="45" spans="1:17" s="65" customFormat="1" ht="13.5">
      <c r="A45" s="64"/>
      <c r="L45" s="66"/>
      <c r="M45" s="66"/>
      <c r="N45" s="66"/>
      <c r="O45" s="66"/>
      <c r="P45" s="66"/>
      <c r="Q45" s="66"/>
    </row>
    <row r="46" spans="1:17" s="65" customFormat="1" ht="13.5">
      <c r="A46" s="64"/>
      <c r="L46" s="66"/>
      <c r="M46" s="66"/>
      <c r="N46" s="66"/>
      <c r="O46" s="66"/>
      <c r="P46" s="66"/>
      <c r="Q46" s="66"/>
    </row>
    <row r="47" spans="1:17" s="65" customFormat="1" ht="13.5">
      <c r="A47" s="64"/>
      <c r="L47" s="66"/>
      <c r="M47" s="66"/>
      <c r="N47" s="66"/>
      <c r="O47" s="66"/>
      <c r="P47" s="66"/>
      <c r="Q47" s="66"/>
    </row>
    <row r="48" spans="1:17" s="65" customFormat="1" ht="13.5">
      <c r="A48" s="64"/>
      <c r="L48" s="66"/>
      <c r="M48" s="66"/>
      <c r="N48" s="66"/>
      <c r="O48" s="66"/>
      <c r="P48" s="66"/>
      <c r="Q48" s="66"/>
    </row>
    <row r="49" spans="1:17" s="65" customFormat="1" ht="13.5">
      <c r="A49" s="64"/>
      <c r="L49" s="66"/>
      <c r="M49" s="66"/>
      <c r="N49" s="66"/>
      <c r="O49" s="66"/>
      <c r="P49" s="66"/>
      <c r="Q49" s="66"/>
    </row>
    <row r="50" spans="1:17" s="65" customFormat="1" ht="13.5">
      <c r="A50" s="64"/>
      <c r="L50" s="66"/>
      <c r="M50" s="66"/>
      <c r="N50" s="66"/>
      <c r="O50" s="66"/>
      <c r="P50" s="66"/>
      <c r="Q50" s="66"/>
    </row>
    <row r="51" spans="1:17" s="65" customFormat="1" ht="13.5">
      <c r="A51" s="64"/>
      <c r="L51" s="66"/>
      <c r="M51" s="66"/>
      <c r="N51" s="66"/>
      <c r="O51" s="66"/>
      <c r="P51" s="66"/>
      <c r="Q51" s="66"/>
    </row>
    <row r="52" spans="1:17" s="65" customFormat="1" ht="13.5">
      <c r="A52" s="64"/>
      <c r="L52" s="66"/>
      <c r="M52" s="66"/>
      <c r="N52" s="66"/>
      <c r="O52" s="66"/>
      <c r="P52" s="66"/>
      <c r="Q52" s="66"/>
    </row>
  </sheetData>
  <sheetProtection sheet="1" scenarios="1"/>
  <mergeCells count="25">
    <mergeCell ref="I37:I38"/>
    <mergeCell ref="A38:C38"/>
    <mergeCell ref="D38:F38"/>
    <mergeCell ref="E31:F32"/>
    <mergeCell ref="B34:D34"/>
    <mergeCell ref="F34:G34"/>
    <mergeCell ref="B35:D36"/>
    <mergeCell ref="F35:G36"/>
    <mergeCell ref="I35:I36"/>
    <mergeCell ref="A19:A21"/>
    <mergeCell ref="B19:B21"/>
    <mergeCell ref="C19:H19"/>
    <mergeCell ref="I19:I21"/>
    <mergeCell ref="C20:H20"/>
    <mergeCell ref="A30:C30"/>
    <mergeCell ref="C2:G2"/>
    <mergeCell ref="B3:C3"/>
    <mergeCell ref="G3:H3"/>
    <mergeCell ref="H5:I5"/>
    <mergeCell ref="H6:I6"/>
    <mergeCell ref="A7:A9"/>
    <mergeCell ref="B7:B9"/>
    <mergeCell ref="C7:H7"/>
    <mergeCell ref="I7:I9"/>
    <mergeCell ref="C8:H8"/>
  </mergeCells>
  <conditionalFormatting sqref="A10:I10">
    <cfRule type="expression" priority="8" dxfId="0" stopIfTrue="1">
      <formula>$I10&gt;8</formula>
    </cfRule>
  </conditionalFormatting>
  <conditionalFormatting sqref="A11:I11">
    <cfRule type="expression" priority="7" dxfId="0" stopIfTrue="1">
      <formula>$I11&gt;8</formula>
    </cfRule>
  </conditionalFormatting>
  <conditionalFormatting sqref="A12:I15">
    <cfRule type="expression" priority="6" dxfId="0" stopIfTrue="1">
      <formula>$I12&gt;8</formula>
    </cfRule>
  </conditionalFormatting>
  <conditionalFormatting sqref="A16:I16">
    <cfRule type="expression" priority="5" dxfId="0" stopIfTrue="1">
      <formula>$I16&gt;8</formula>
    </cfRule>
  </conditionalFormatting>
  <conditionalFormatting sqref="A22:I22">
    <cfRule type="expression" priority="4" dxfId="0" stopIfTrue="1">
      <formula>$I22&gt;8</formula>
    </cfRule>
  </conditionalFormatting>
  <conditionalFormatting sqref="A23:I23">
    <cfRule type="expression" priority="3" dxfId="0" stopIfTrue="1">
      <formula>$I23&gt;8</formula>
    </cfRule>
  </conditionalFormatting>
  <conditionalFormatting sqref="A24:I27">
    <cfRule type="expression" priority="2" dxfId="0" stopIfTrue="1">
      <formula>$I24&gt;8</formula>
    </cfRule>
  </conditionalFormatting>
  <conditionalFormatting sqref="A28:I28">
    <cfRule type="expression" priority="1" dxfId="0" stopIfTrue="1">
      <formula>$I28&gt;8</formula>
    </cfRule>
  </conditionalFormatting>
  <dataValidations count="1">
    <dataValidation type="time" allowBlank="1" showInputMessage="1" showErrorMessage="1" error="Invalid Time" sqref="C22:H28 C10:H16">
      <formula1>0</formula1>
      <formula2>0.9993055555555556</formula2>
    </dataValidation>
  </dataValidations>
  <printOptions horizontalCentered="1" verticalCentered="1"/>
  <pageMargins left="1" right="1" top="0" bottom="0" header="0" footer="0"/>
  <pageSetup fitToHeight="1" fitToWidth="1" horizontalDpi="600" verticalDpi="600" orientation="portrait" scale="10" r:id="rId3"/>
  <drawing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1" transitionEvaluation="1" transitionEntry="1">
    <pageSetUpPr fitToPage="1"/>
  </sheetPr>
  <dimension ref="A2:BJ52"/>
  <sheetViews>
    <sheetView showGridLines="0" zoomScale="75" zoomScaleNormal="75" zoomScalePageLayoutView="0" workbookViewId="0" topLeftCell="A1">
      <selection activeCell="A1" sqref="A1"/>
    </sheetView>
  </sheetViews>
  <sheetFormatPr defaultColWidth="9.796875" defaultRowHeight="15"/>
  <cols>
    <col min="1" max="1" width="10.69921875" style="7" customWidth="1"/>
    <col min="2" max="2" width="11.296875" style="6" customWidth="1"/>
    <col min="3" max="4" width="10.69921875" style="6" customWidth="1"/>
    <col min="5" max="5" width="11.59765625" style="6" customWidth="1"/>
    <col min="6" max="9" width="10.69921875" style="6" customWidth="1"/>
    <col min="10" max="10" width="7.296875" style="6" hidden="1" customWidth="1"/>
    <col min="11" max="11" width="8" style="6" hidden="1" customWidth="1"/>
    <col min="12" max="12" width="7.3984375" style="1" hidden="1" customWidth="1"/>
    <col min="13" max="13" width="6.69921875" style="66" customWidth="1"/>
    <col min="14" max="15" width="6.09765625" style="66" customWidth="1"/>
    <col min="16" max="16" width="15.296875" style="1" customWidth="1"/>
    <col min="17" max="17" width="6.09765625" style="1" customWidth="1"/>
    <col min="18" max="19" width="9.69921875" style="6" customWidth="1"/>
    <col min="20" max="20" width="0" style="6" hidden="1" customWidth="1"/>
    <col min="21" max="16384" width="9.69921875" style="6" customWidth="1"/>
  </cols>
  <sheetData>
    <row r="1" ht="2.25" customHeight="1"/>
    <row r="2" spans="1:62" ht="42.75" customHeight="1" thickBot="1">
      <c r="A2" s="1"/>
      <c r="C2" s="181" t="s">
        <v>28</v>
      </c>
      <c r="D2" s="182"/>
      <c r="E2" s="182"/>
      <c r="F2" s="182"/>
      <c r="G2" s="182"/>
      <c r="H2" s="78"/>
      <c r="I2" s="78"/>
      <c r="J2" s="78"/>
      <c r="K2" s="78"/>
      <c r="L2" s="78"/>
      <c r="M2" s="67"/>
      <c r="N2" s="68"/>
      <c r="O2" s="6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5" s="11" customFormat="1" ht="69.75" customHeight="1" thickBot="1" thickTop="1">
      <c r="A3" s="110" t="s">
        <v>38</v>
      </c>
      <c r="B3" s="159">
        <f>Setup!G12</f>
        <v>0</v>
      </c>
      <c r="C3" s="160"/>
      <c r="D3" s="101" t="s">
        <v>16</v>
      </c>
      <c r="E3" s="131">
        <f>Setup!G16</f>
        <v>0</v>
      </c>
      <c r="F3" s="102" t="s">
        <v>11</v>
      </c>
      <c r="G3" s="173">
        <f>Setup!G13</f>
        <v>0</v>
      </c>
      <c r="H3" s="174"/>
      <c r="I3" s="103"/>
      <c r="L3" s="75"/>
      <c r="M3" s="69"/>
      <c r="N3" s="69"/>
      <c r="O3" s="69"/>
    </row>
    <row r="4" spans="1:13" s="11" customFormat="1" ht="34.5" customHeight="1" thickBot="1" thickTop="1">
      <c r="A4" s="104" t="s">
        <v>29</v>
      </c>
      <c r="B4" s="105"/>
      <c r="C4" s="106">
        <f>Setup!G14</f>
        <v>0</v>
      </c>
      <c r="D4" s="106"/>
      <c r="E4" s="107"/>
      <c r="F4" s="107" t="s">
        <v>33</v>
      </c>
      <c r="G4" s="108"/>
      <c r="H4" s="100">
        <f>Setup!G15</f>
        <v>0</v>
      </c>
      <c r="I4" s="109"/>
      <c r="J4" s="69"/>
      <c r="L4" s="69"/>
      <c r="M4" s="69"/>
    </row>
    <row r="5" spans="1:62" s="3" customFormat="1" ht="32.25" customHeight="1" thickTop="1">
      <c r="A5" s="89" t="s">
        <v>30</v>
      </c>
      <c r="B5" s="129">
        <v>45173</v>
      </c>
      <c r="D5" s="90" t="s">
        <v>31</v>
      </c>
      <c r="E5" s="130">
        <f>B28</f>
        <v>45186</v>
      </c>
      <c r="G5" s="76" t="s">
        <v>1</v>
      </c>
      <c r="H5" s="175">
        <f>E5+12</f>
        <v>45198</v>
      </c>
      <c r="I5" s="175"/>
      <c r="M5" s="70"/>
      <c r="N5" s="71"/>
      <c r="O5" s="7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7:9" ht="15.75" customHeight="1" thickBot="1">
      <c r="G6" s="6" t="s">
        <v>39</v>
      </c>
      <c r="H6" s="161"/>
      <c r="I6" s="161"/>
    </row>
    <row r="7" spans="1:45" s="13" customFormat="1" ht="18" customHeight="1">
      <c r="A7" s="176" t="s">
        <v>2</v>
      </c>
      <c r="B7" s="164" t="s">
        <v>0</v>
      </c>
      <c r="C7" s="167" t="s">
        <v>40</v>
      </c>
      <c r="D7" s="168"/>
      <c r="E7" s="168"/>
      <c r="F7" s="168"/>
      <c r="G7" s="168"/>
      <c r="H7" s="168"/>
      <c r="I7" s="156" t="s">
        <v>24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3" customFormat="1" ht="27" customHeight="1" thickBot="1">
      <c r="A8" s="177"/>
      <c r="B8" s="165"/>
      <c r="C8" s="183" t="s">
        <v>43</v>
      </c>
      <c r="D8" s="184"/>
      <c r="E8" s="184"/>
      <c r="F8" s="184"/>
      <c r="G8" s="184"/>
      <c r="H8" s="184"/>
      <c r="I8" s="15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3" customFormat="1" ht="27.75" customHeight="1" thickBot="1">
      <c r="A9" s="178"/>
      <c r="B9" s="166"/>
      <c r="C9" s="52" t="s">
        <v>12</v>
      </c>
      <c r="D9" s="53" t="s">
        <v>13</v>
      </c>
      <c r="E9" s="52" t="s">
        <v>12</v>
      </c>
      <c r="F9" s="53" t="s">
        <v>13</v>
      </c>
      <c r="G9" s="52" t="s">
        <v>12</v>
      </c>
      <c r="H9" s="53" t="s">
        <v>13</v>
      </c>
      <c r="I9" s="158"/>
      <c r="J9" s="12" t="s">
        <v>41</v>
      </c>
      <c r="K9" s="12" t="s">
        <v>37</v>
      </c>
      <c r="L9" s="12"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55" customFormat="1" ht="34.5" customHeight="1">
      <c r="A10" s="195" t="s">
        <v>3</v>
      </c>
      <c r="B10" s="196">
        <v>45173</v>
      </c>
      <c r="C10" s="190"/>
      <c r="D10" s="191"/>
      <c r="E10" s="197"/>
      <c r="F10" s="197"/>
      <c r="G10" s="198"/>
      <c r="H10" s="199"/>
      <c r="I10" s="194" t="str">
        <f aca="true" t="shared" si="0" ref="I10:I16">IF(((IF(H10&lt;G10,H10+1-G10,H10-G10)+IF(F10&lt;E10,F10+1-E10,F10-E10)+IF(D10&lt;C10,D10+1-C10,D10-C10))*24)=0,"  ",ROUND((IF(H10&lt;G10,H10+1-G10,H10-G10)+IF(F10&lt;E10,F10+1-E10,F10-E10)+IF(D10&lt;C10,D10+1-C10,D10-C10))*24,2))</f>
        <v>  </v>
      </c>
      <c r="J10" s="54" t="str">
        <f aca="true" t="shared" si="1" ref="J10:J16">IF(AND(L10&gt;40,L9&lt;40),40-L9,IF(L10&lt;=40,I10,0))</f>
        <v>  </v>
      </c>
      <c r="K10" s="54">
        <f>IF(ISBLANK(I10)=FALSE,IF(AND(L10&gt;40,L9&lt;40),L10-40,IF(L10&gt;40,I10,"")),"")</f>
      </c>
      <c r="L10" s="115">
        <f>SUM($I$10:I10)</f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s="55" customFormat="1" ht="34.5" customHeight="1">
      <c r="A11" s="59" t="s">
        <v>4</v>
      </c>
      <c r="B11" s="127">
        <v>45174</v>
      </c>
      <c r="C11" s="111"/>
      <c r="D11" s="112"/>
      <c r="E11" s="120"/>
      <c r="F11" s="120"/>
      <c r="G11" s="121"/>
      <c r="H11" s="112"/>
      <c r="I11" s="125" t="str">
        <f t="shared" si="0"/>
        <v>  </v>
      </c>
      <c r="J11" s="54" t="str">
        <f t="shared" si="1"/>
        <v>  </v>
      </c>
      <c r="K11" s="54">
        <f aca="true" t="shared" si="2" ref="K11:K16">IF(ISBLANK(I11)=FALSE,IF(AND(L11&gt;40,L10&lt;40),L11-40,IF(L11&gt;40,I11,"")),"")</f>
      </c>
      <c r="L11" s="115">
        <f>SUM($I$10:I11)</f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ht="34.5" customHeight="1">
      <c r="A12" s="59" t="s">
        <v>5</v>
      </c>
      <c r="B12" s="127">
        <v>45175</v>
      </c>
      <c r="C12" s="111"/>
      <c r="D12" s="112"/>
      <c r="E12" s="120"/>
      <c r="F12" s="120"/>
      <c r="G12" s="121"/>
      <c r="H12" s="112"/>
      <c r="I12" s="125" t="str">
        <f t="shared" si="0"/>
        <v>  </v>
      </c>
      <c r="J12" s="54" t="str">
        <f t="shared" si="1"/>
        <v>  </v>
      </c>
      <c r="K12" s="54">
        <f t="shared" si="2"/>
      </c>
      <c r="L12" s="115">
        <f>SUM($I$10:I12)</f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34.5" customHeight="1">
      <c r="A13" s="59" t="s">
        <v>6</v>
      </c>
      <c r="B13" s="127">
        <v>45176</v>
      </c>
      <c r="C13" s="111"/>
      <c r="D13" s="112"/>
      <c r="E13" s="120"/>
      <c r="F13" s="120"/>
      <c r="G13" s="121"/>
      <c r="H13" s="112"/>
      <c r="I13" s="125" t="str">
        <f t="shared" si="0"/>
        <v>  </v>
      </c>
      <c r="J13" s="54" t="str">
        <f t="shared" si="1"/>
        <v>  </v>
      </c>
      <c r="K13" s="54">
        <f t="shared" si="2"/>
      </c>
      <c r="L13" s="115">
        <f>SUM($I$10:I13)</f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ht="34.5" customHeight="1">
      <c r="A14" s="59" t="s">
        <v>7</v>
      </c>
      <c r="B14" s="127">
        <v>45177</v>
      </c>
      <c r="C14" s="111"/>
      <c r="D14" s="112"/>
      <c r="E14" s="120"/>
      <c r="F14" s="120"/>
      <c r="G14" s="121"/>
      <c r="H14" s="112"/>
      <c r="I14" s="125" t="str">
        <f t="shared" si="0"/>
        <v>  </v>
      </c>
      <c r="J14" s="54" t="str">
        <f t="shared" si="1"/>
        <v>  </v>
      </c>
      <c r="K14" s="54">
        <f t="shared" si="2"/>
      </c>
      <c r="L14" s="115">
        <f>SUM($I$10:I14)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34.5" customHeight="1">
      <c r="A15" s="59" t="s">
        <v>8</v>
      </c>
      <c r="B15" s="127">
        <v>45178</v>
      </c>
      <c r="C15" s="111"/>
      <c r="D15" s="112"/>
      <c r="E15" s="120"/>
      <c r="F15" s="120"/>
      <c r="G15" s="121"/>
      <c r="H15" s="112"/>
      <c r="I15" s="125" t="str">
        <f t="shared" si="0"/>
        <v>  </v>
      </c>
      <c r="J15" s="54" t="str">
        <f t="shared" si="1"/>
        <v>  </v>
      </c>
      <c r="K15" s="54">
        <f t="shared" si="2"/>
      </c>
      <c r="L15" s="115">
        <f>SUM($I$10:I15)</f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34.5" customHeight="1" thickBot="1">
      <c r="A16" s="63" t="s">
        <v>9</v>
      </c>
      <c r="B16" s="128">
        <v>45179</v>
      </c>
      <c r="C16" s="122"/>
      <c r="D16" s="123"/>
      <c r="E16" s="123"/>
      <c r="F16" s="123"/>
      <c r="G16" s="123"/>
      <c r="H16" s="124"/>
      <c r="I16" s="125" t="str">
        <f t="shared" si="0"/>
        <v>  </v>
      </c>
      <c r="J16" s="54" t="str">
        <f t="shared" si="1"/>
        <v>  </v>
      </c>
      <c r="K16" s="54">
        <f t="shared" si="2"/>
      </c>
      <c r="L16" s="115">
        <f>SUM($I$10:I16)</f>
        <v>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30.75" customHeight="1" thickBot="1">
      <c r="A17" s="11"/>
      <c r="B17" s="10"/>
      <c r="C17" s="10"/>
      <c r="D17" s="10"/>
      <c r="E17" s="10"/>
      <c r="F17" s="10"/>
      <c r="G17" s="10"/>
      <c r="H17" s="56" t="s">
        <v>10</v>
      </c>
      <c r="I17" s="77">
        <f>SUM(I10:I16)</f>
        <v>0</v>
      </c>
      <c r="J17" s="8">
        <f>IF(I17&gt;40,40,I17)</f>
        <v>0</v>
      </c>
      <c r="K17" s="8">
        <f>SUM(K10:K16)</f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9" s="9" customFormat="1" ht="8.25" customHeight="1" thickBot="1">
      <c r="A18" s="11"/>
      <c r="B18" s="10"/>
      <c r="C18" s="10"/>
      <c r="D18" s="10"/>
      <c r="E18" s="10"/>
      <c r="F18" s="10"/>
      <c r="G18" s="10"/>
      <c r="H18" s="10"/>
      <c r="I18" s="10"/>
    </row>
    <row r="19" spans="1:9" s="12" customFormat="1" ht="19.5" customHeight="1">
      <c r="A19" s="176" t="s">
        <v>2</v>
      </c>
      <c r="B19" s="164" t="s">
        <v>0</v>
      </c>
      <c r="C19" s="167" t="s">
        <v>40</v>
      </c>
      <c r="D19" s="168"/>
      <c r="E19" s="168"/>
      <c r="F19" s="168"/>
      <c r="G19" s="168"/>
      <c r="H19" s="168"/>
      <c r="I19" s="156" t="str">
        <f>I7</f>
        <v>Hours Worked</v>
      </c>
    </row>
    <row r="20" spans="1:9" s="3" customFormat="1" ht="27.75" customHeight="1" thickBot="1">
      <c r="A20" s="177"/>
      <c r="B20" s="165"/>
      <c r="C20" s="185" t="s">
        <v>43</v>
      </c>
      <c r="D20" s="186"/>
      <c r="E20" s="186"/>
      <c r="F20" s="186"/>
      <c r="G20" s="186"/>
      <c r="H20" s="186"/>
      <c r="I20" s="157"/>
    </row>
    <row r="21" spans="1:9" s="3" customFormat="1" ht="27.75" customHeight="1" thickBot="1">
      <c r="A21" s="178"/>
      <c r="B21" s="166"/>
      <c r="C21" s="52" t="s">
        <v>12</v>
      </c>
      <c r="D21" s="53" t="s">
        <v>13</v>
      </c>
      <c r="E21" s="52" t="s">
        <v>12</v>
      </c>
      <c r="F21" s="53" t="s">
        <v>13</v>
      </c>
      <c r="G21" s="52" t="s">
        <v>12</v>
      </c>
      <c r="H21" s="53" t="s">
        <v>13</v>
      </c>
      <c r="I21" s="158"/>
    </row>
    <row r="22" spans="1:17" ht="34.5" customHeight="1">
      <c r="A22" s="58" t="s">
        <v>3</v>
      </c>
      <c r="B22" s="126">
        <v>45180</v>
      </c>
      <c r="C22" s="111"/>
      <c r="D22" s="112"/>
      <c r="E22" s="117"/>
      <c r="F22" s="117"/>
      <c r="G22" s="118"/>
      <c r="H22" s="119"/>
      <c r="I22" s="125" t="str">
        <f aca="true" t="shared" si="3" ref="I22:I28">IF(((IF(H22&lt;G22,H22+1-G22,H22-G22)+IF(F22&lt;E22,F22+1-E22,F22-E22)+IF(D22&lt;C22,D22+1-C22,D22-C22))*24)=0,"  ",ROUND((IF(H22&lt;G22,H22+1-G22,H22-G22)+IF(F22&lt;E22,F22+1-E22,F22-E22)+IF(D22&lt;C22,D22+1-C22,D22-C22))*24,2))</f>
        <v>  </v>
      </c>
      <c r="J22" s="54" t="str">
        <f aca="true" t="shared" si="4" ref="J22:J28">IF(AND(L22&gt;40,L21&lt;40),40-L21,IF(L22&lt;=40,I22,0))</f>
        <v>  </v>
      </c>
      <c r="K22" s="54">
        <f>IF(ISBLANK(I22)=FALSE,IF(AND(L22&gt;40,L21&lt;40),L22-40,IF(L22&gt;40,I22,"")),"")</f>
      </c>
      <c r="L22" s="115">
        <f>SUM($I$22:I22)</f>
        <v>0</v>
      </c>
      <c r="M22" s="6"/>
      <c r="N22" s="6"/>
      <c r="O22" s="6"/>
      <c r="P22" s="6"/>
      <c r="Q22" s="6"/>
    </row>
    <row r="23" spans="1:17" ht="34.5" customHeight="1">
      <c r="A23" s="59" t="s">
        <v>4</v>
      </c>
      <c r="B23" s="127">
        <v>45181</v>
      </c>
      <c r="C23" s="111"/>
      <c r="D23" s="112"/>
      <c r="E23" s="120"/>
      <c r="F23" s="120"/>
      <c r="G23" s="121"/>
      <c r="H23" s="112"/>
      <c r="I23" s="125" t="str">
        <f t="shared" si="3"/>
        <v>  </v>
      </c>
      <c r="J23" s="54" t="str">
        <f t="shared" si="4"/>
        <v>  </v>
      </c>
      <c r="K23" s="54">
        <f aca="true" t="shared" si="5" ref="K23:K28">IF(ISBLANK(I23)=FALSE,IF(AND(L23&gt;40,L22&lt;40),L23-40,IF(L23&gt;40,I23,"")),"")</f>
      </c>
      <c r="L23" s="115">
        <f>SUM($I$22:I23)</f>
        <v>0</v>
      </c>
      <c r="M23" s="6"/>
      <c r="N23" s="6"/>
      <c r="O23" s="6"/>
      <c r="P23" s="6"/>
      <c r="Q23" s="6"/>
    </row>
    <row r="24" spans="1:17" ht="34.5" customHeight="1">
      <c r="A24" s="59" t="s">
        <v>5</v>
      </c>
      <c r="B24" s="127">
        <v>45182</v>
      </c>
      <c r="C24" s="111"/>
      <c r="D24" s="112"/>
      <c r="E24" s="120"/>
      <c r="F24" s="120"/>
      <c r="G24" s="121"/>
      <c r="H24" s="112"/>
      <c r="I24" s="125" t="str">
        <f t="shared" si="3"/>
        <v>  </v>
      </c>
      <c r="J24" s="54" t="str">
        <f t="shared" si="4"/>
        <v>  </v>
      </c>
      <c r="K24" s="54">
        <f t="shared" si="5"/>
      </c>
      <c r="L24" s="115">
        <f>SUM($I$22:I24)</f>
        <v>0</v>
      </c>
      <c r="M24" s="6"/>
      <c r="N24" s="6"/>
      <c r="O24" s="6"/>
      <c r="P24" s="6"/>
      <c r="Q24" s="6"/>
    </row>
    <row r="25" spans="1:17" ht="34.5" customHeight="1">
      <c r="A25" s="59" t="s">
        <v>6</v>
      </c>
      <c r="B25" s="127">
        <v>45183</v>
      </c>
      <c r="C25" s="111"/>
      <c r="D25" s="112"/>
      <c r="E25" s="120"/>
      <c r="F25" s="120"/>
      <c r="G25" s="121"/>
      <c r="H25" s="112"/>
      <c r="I25" s="125" t="str">
        <f t="shared" si="3"/>
        <v>  </v>
      </c>
      <c r="J25" s="54" t="str">
        <f t="shared" si="4"/>
        <v>  </v>
      </c>
      <c r="K25" s="54">
        <f t="shared" si="5"/>
      </c>
      <c r="L25" s="115">
        <f>SUM($I$22:I25)</f>
        <v>0</v>
      </c>
      <c r="M25" s="6"/>
      <c r="N25" s="6"/>
      <c r="O25" s="6"/>
      <c r="P25" s="6"/>
      <c r="Q25" s="6"/>
    </row>
    <row r="26" spans="1:45" ht="34.5" customHeight="1">
      <c r="A26" s="59" t="s">
        <v>7</v>
      </c>
      <c r="B26" s="127">
        <v>45184</v>
      </c>
      <c r="C26" s="111"/>
      <c r="D26" s="112"/>
      <c r="E26" s="120"/>
      <c r="F26" s="120"/>
      <c r="G26" s="121"/>
      <c r="H26" s="112"/>
      <c r="I26" s="125" t="str">
        <f t="shared" si="3"/>
        <v>  </v>
      </c>
      <c r="J26" s="54" t="str">
        <f t="shared" si="4"/>
        <v>  </v>
      </c>
      <c r="K26" s="54">
        <f t="shared" si="5"/>
      </c>
      <c r="L26" s="115">
        <f>SUM($I$22:I26)</f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12" s="9" customFormat="1" ht="34.5" customHeight="1">
      <c r="A27" s="59" t="s">
        <v>8</v>
      </c>
      <c r="B27" s="127">
        <v>45185</v>
      </c>
      <c r="C27" s="111"/>
      <c r="D27" s="112"/>
      <c r="E27" s="120"/>
      <c r="F27" s="120"/>
      <c r="G27" s="121"/>
      <c r="H27" s="112"/>
      <c r="I27" s="125" t="str">
        <f t="shared" si="3"/>
        <v>  </v>
      </c>
      <c r="J27" s="54" t="str">
        <f t="shared" si="4"/>
        <v>  </v>
      </c>
      <c r="K27" s="54">
        <f t="shared" si="5"/>
      </c>
      <c r="L27" s="115">
        <f>SUM($I$22:I27)</f>
        <v>0</v>
      </c>
    </row>
    <row r="28" spans="1:45" ht="34.5" customHeight="1" thickBot="1">
      <c r="A28" s="63" t="s">
        <v>9</v>
      </c>
      <c r="B28" s="128">
        <v>45186</v>
      </c>
      <c r="C28" s="122"/>
      <c r="D28" s="123"/>
      <c r="E28" s="123"/>
      <c r="F28" s="123"/>
      <c r="G28" s="123"/>
      <c r="H28" s="124"/>
      <c r="I28" s="125" t="str">
        <f t="shared" si="3"/>
        <v>  </v>
      </c>
      <c r="J28" s="54" t="str">
        <f t="shared" si="4"/>
        <v>  </v>
      </c>
      <c r="K28" s="54">
        <f t="shared" si="5"/>
      </c>
      <c r="L28" s="115">
        <f>SUM($I$22:I28)</f>
        <v>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17" ht="30" customHeight="1" thickBot="1">
      <c r="A29" s="11"/>
      <c r="B29" s="10"/>
      <c r="C29" s="10"/>
      <c r="D29" s="10"/>
      <c r="E29" s="10"/>
      <c r="F29" s="10"/>
      <c r="G29" s="10"/>
      <c r="H29" s="56" t="s">
        <v>26</v>
      </c>
      <c r="I29" s="77">
        <f>SUM(I22:I28)</f>
        <v>0</v>
      </c>
      <c r="J29" s="8">
        <f>IF(I29&gt;40,40,I29)</f>
        <v>0</v>
      </c>
      <c r="K29" s="8">
        <f>SUM(K22:K28)</f>
        <v>0</v>
      </c>
      <c r="L29" s="6"/>
      <c r="M29" s="6"/>
      <c r="N29" s="6"/>
      <c r="O29" s="6"/>
      <c r="P29" s="6"/>
      <c r="Q29" s="6"/>
    </row>
    <row r="30" spans="1:45" s="3" customFormat="1" ht="12.75" customHeight="1" thickBot="1">
      <c r="A30" s="187" t="s">
        <v>44</v>
      </c>
      <c r="B30" s="187"/>
      <c r="C30" s="187"/>
      <c r="D30" s="4"/>
      <c r="E30" s="4"/>
      <c r="F30" s="4"/>
      <c r="G30" s="4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5:17" ht="35.25" customHeight="1" thickBot="1">
      <c r="E31" s="169" t="s">
        <v>18</v>
      </c>
      <c r="F31" s="170"/>
      <c r="G31" s="96" t="str">
        <f>I19</f>
        <v>Hours Worked</v>
      </c>
      <c r="H31" s="97" t="s">
        <v>36</v>
      </c>
      <c r="I31" s="97" t="s">
        <v>37</v>
      </c>
      <c r="L31" s="6"/>
      <c r="M31" s="6"/>
      <c r="N31" s="6"/>
      <c r="O31" s="6"/>
      <c r="P31" s="6"/>
      <c r="Q31" s="6"/>
    </row>
    <row r="32" spans="5:17" ht="42.75" customHeight="1" thickBot="1">
      <c r="E32" s="171"/>
      <c r="F32" s="172"/>
      <c r="G32" s="98">
        <f>I17+I29</f>
        <v>0</v>
      </c>
      <c r="H32" s="99">
        <f>J17+J29</f>
        <v>0</v>
      </c>
      <c r="I32" s="99">
        <f>K17+K29</f>
        <v>0</v>
      </c>
      <c r="L32" s="6"/>
      <c r="M32" s="6"/>
      <c r="N32" s="6"/>
      <c r="O32" s="6"/>
      <c r="P32" s="6"/>
      <c r="Q32" s="6"/>
    </row>
    <row r="33" spans="1:17" ht="15" customHeight="1" hidden="1">
      <c r="A33" s="85"/>
      <c r="B33" s="85"/>
      <c r="C33" s="86"/>
      <c r="D33" s="57"/>
      <c r="E33" s="57"/>
      <c r="F33" s="57"/>
      <c r="G33" s="87"/>
      <c r="H33" s="87"/>
      <c r="I33" s="88"/>
      <c r="L33" s="6"/>
      <c r="M33" s="6"/>
      <c r="N33" s="6"/>
      <c r="O33" s="6"/>
      <c r="P33" s="6"/>
      <c r="Q33" s="6"/>
    </row>
    <row r="34" spans="1:17" ht="54" customHeight="1" hidden="1">
      <c r="A34" s="91"/>
      <c r="B34" s="180"/>
      <c r="C34" s="163"/>
      <c r="D34" s="163"/>
      <c r="E34" s="92"/>
      <c r="F34" s="162"/>
      <c r="G34" s="163"/>
      <c r="H34" s="93"/>
      <c r="I34" s="94"/>
      <c r="J34" s="79"/>
      <c r="K34" s="79"/>
      <c r="L34" s="5"/>
      <c r="P34" s="6"/>
      <c r="Q34" s="6"/>
    </row>
    <row r="35" spans="1:17" ht="13.5" hidden="1">
      <c r="A35" s="95"/>
      <c r="B35" s="162"/>
      <c r="C35" s="179"/>
      <c r="D35" s="179"/>
      <c r="E35" s="11"/>
      <c r="F35" s="162"/>
      <c r="G35" s="163"/>
      <c r="H35" s="11"/>
      <c r="I35" s="162"/>
      <c r="P35" s="6"/>
      <c r="Q35" s="6"/>
    </row>
    <row r="36" spans="1:17" ht="54" customHeight="1" hidden="1">
      <c r="A36" s="91"/>
      <c r="B36" s="179"/>
      <c r="C36" s="179"/>
      <c r="D36" s="179"/>
      <c r="E36" s="92"/>
      <c r="F36" s="163"/>
      <c r="G36" s="163"/>
      <c r="H36" s="93"/>
      <c r="I36" s="163"/>
      <c r="J36" s="79"/>
      <c r="K36" s="79"/>
      <c r="L36" s="5"/>
      <c r="P36" s="6"/>
      <c r="Q36" s="6"/>
    </row>
    <row r="37" spans="1:9" ht="14.25" customHeight="1" hidden="1">
      <c r="A37" s="14"/>
      <c r="B37" s="116"/>
      <c r="C37" s="114"/>
      <c r="D37" s="114"/>
      <c r="E37" s="11"/>
      <c r="F37" s="116"/>
      <c r="G37" s="114"/>
      <c r="H37" s="11"/>
      <c r="I37" s="162"/>
    </row>
    <row r="38" spans="1:17" ht="29.25" customHeight="1">
      <c r="A38" s="155" t="s">
        <v>45</v>
      </c>
      <c r="B38" s="155"/>
      <c r="C38" s="155"/>
      <c r="D38" s="155" t="s">
        <v>46</v>
      </c>
      <c r="E38" s="155"/>
      <c r="F38" s="155"/>
      <c r="G38" s="114"/>
      <c r="H38" s="93"/>
      <c r="I38" s="163"/>
      <c r="J38" s="79"/>
      <c r="K38" s="79"/>
      <c r="L38" s="5"/>
      <c r="P38" s="6"/>
      <c r="Q38" s="6"/>
    </row>
    <row r="39" spans="1:17" s="65" customFormat="1" ht="13.5">
      <c r="A39" s="64"/>
      <c r="L39" s="66"/>
      <c r="M39" s="66"/>
      <c r="N39" s="66"/>
      <c r="O39" s="66"/>
      <c r="P39" s="66"/>
      <c r="Q39" s="66"/>
    </row>
    <row r="40" spans="1:17" s="65" customFormat="1" ht="13.5">
      <c r="A40" s="64"/>
      <c r="L40" s="66"/>
      <c r="M40" s="66"/>
      <c r="N40" s="66"/>
      <c r="O40" s="66"/>
      <c r="P40" s="66"/>
      <c r="Q40" s="66"/>
    </row>
    <row r="41" spans="1:17" s="65" customFormat="1" ht="13.5">
      <c r="A41" s="64"/>
      <c r="L41" s="66"/>
      <c r="M41" s="66"/>
      <c r="N41" s="66"/>
      <c r="O41" s="66"/>
      <c r="P41" s="66"/>
      <c r="Q41" s="66"/>
    </row>
    <row r="42" spans="1:17" s="65" customFormat="1" ht="13.5">
      <c r="A42" s="64"/>
      <c r="L42" s="66"/>
      <c r="M42" s="66"/>
      <c r="N42" s="66"/>
      <c r="O42" s="66"/>
      <c r="P42" s="66"/>
      <c r="Q42" s="66"/>
    </row>
    <row r="43" spans="1:17" s="65" customFormat="1" ht="13.5">
      <c r="A43" s="64"/>
      <c r="L43" s="66"/>
      <c r="M43" s="66"/>
      <c r="N43" s="66"/>
      <c r="O43" s="66"/>
      <c r="P43" s="66"/>
      <c r="Q43" s="66"/>
    </row>
    <row r="44" spans="1:17" s="65" customFormat="1" ht="13.5">
      <c r="A44" s="64"/>
      <c r="L44" s="66"/>
      <c r="M44" s="66"/>
      <c r="N44" s="66"/>
      <c r="O44" s="66"/>
      <c r="P44" s="66"/>
      <c r="Q44" s="66"/>
    </row>
    <row r="45" spans="1:17" s="65" customFormat="1" ht="13.5">
      <c r="A45" s="64"/>
      <c r="L45" s="66"/>
      <c r="M45" s="66"/>
      <c r="N45" s="66"/>
      <c r="O45" s="66"/>
      <c r="P45" s="66"/>
      <c r="Q45" s="66"/>
    </row>
    <row r="46" spans="1:17" s="65" customFormat="1" ht="13.5">
      <c r="A46" s="64"/>
      <c r="L46" s="66"/>
      <c r="M46" s="66"/>
      <c r="N46" s="66"/>
      <c r="O46" s="66"/>
      <c r="P46" s="66"/>
      <c r="Q46" s="66"/>
    </row>
    <row r="47" spans="1:17" s="65" customFormat="1" ht="13.5">
      <c r="A47" s="64"/>
      <c r="L47" s="66"/>
      <c r="M47" s="66"/>
      <c r="N47" s="66"/>
      <c r="O47" s="66"/>
      <c r="P47" s="66"/>
      <c r="Q47" s="66"/>
    </row>
    <row r="48" spans="1:17" s="65" customFormat="1" ht="13.5">
      <c r="A48" s="64"/>
      <c r="L48" s="66"/>
      <c r="M48" s="66"/>
      <c r="N48" s="66"/>
      <c r="O48" s="66"/>
      <c r="P48" s="66"/>
      <c r="Q48" s="66"/>
    </row>
    <row r="49" spans="1:17" s="65" customFormat="1" ht="13.5">
      <c r="A49" s="64"/>
      <c r="L49" s="66"/>
      <c r="M49" s="66"/>
      <c r="N49" s="66"/>
      <c r="O49" s="66"/>
      <c r="P49" s="66"/>
      <c r="Q49" s="66"/>
    </row>
    <row r="50" spans="1:17" s="65" customFormat="1" ht="13.5">
      <c r="A50" s="64"/>
      <c r="L50" s="66"/>
      <c r="M50" s="66"/>
      <c r="N50" s="66"/>
      <c r="O50" s="66"/>
      <c r="P50" s="66"/>
      <c r="Q50" s="66"/>
    </row>
    <row r="51" spans="1:17" s="65" customFormat="1" ht="13.5">
      <c r="A51" s="64"/>
      <c r="L51" s="66"/>
      <c r="M51" s="66"/>
      <c r="N51" s="66"/>
      <c r="O51" s="66"/>
      <c r="P51" s="66"/>
      <c r="Q51" s="66"/>
    </row>
    <row r="52" spans="1:17" s="65" customFormat="1" ht="13.5">
      <c r="A52" s="64"/>
      <c r="L52" s="66"/>
      <c r="M52" s="66"/>
      <c r="N52" s="66"/>
      <c r="O52" s="66"/>
      <c r="P52" s="66"/>
      <c r="Q52" s="66"/>
    </row>
  </sheetData>
  <sheetProtection sheet="1" scenarios="1"/>
  <mergeCells count="25">
    <mergeCell ref="I37:I38"/>
    <mergeCell ref="A38:C38"/>
    <mergeCell ref="D38:F38"/>
    <mergeCell ref="E31:F32"/>
    <mergeCell ref="B34:D34"/>
    <mergeCell ref="F34:G34"/>
    <mergeCell ref="B35:D36"/>
    <mergeCell ref="F35:G36"/>
    <mergeCell ref="I35:I36"/>
    <mergeCell ref="A19:A21"/>
    <mergeCell ref="B19:B21"/>
    <mergeCell ref="C19:H19"/>
    <mergeCell ref="I19:I21"/>
    <mergeCell ref="C20:H20"/>
    <mergeCell ref="A30:C30"/>
    <mergeCell ref="C2:G2"/>
    <mergeCell ref="B3:C3"/>
    <mergeCell ref="G3:H3"/>
    <mergeCell ref="H5:I5"/>
    <mergeCell ref="H6:I6"/>
    <mergeCell ref="A7:A9"/>
    <mergeCell ref="B7:B9"/>
    <mergeCell ref="C7:H7"/>
    <mergeCell ref="I7:I9"/>
    <mergeCell ref="C8:H8"/>
  </mergeCells>
  <conditionalFormatting sqref="A10:I10">
    <cfRule type="expression" priority="8" dxfId="0" stopIfTrue="1">
      <formula>$I10&gt;8</formula>
    </cfRule>
  </conditionalFormatting>
  <conditionalFormatting sqref="A11:I11">
    <cfRule type="expression" priority="7" dxfId="0" stopIfTrue="1">
      <formula>$I11&gt;8</formula>
    </cfRule>
  </conditionalFormatting>
  <conditionalFormatting sqref="A12:I15">
    <cfRule type="expression" priority="6" dxfId="0" stopIfTrue="1">
      <formula>$I12&gt;8</formula>
    </cfRule>
  </conditionalFormatting>
  <conditionalFormatting sqref="A16:I16">
    <cfRule type="expression" priority="5" dxfId="0" stopIfTrue="1">
      <formula>$I16&gt;8</formula>
    </cfRule>
  </conditionalFormatting>
  <conditionalFormatting sqref="A22:I22">
    <cfRule type="expression" priority="4" dxfId="0" stopIfTrue="1">
      <formula>$I22&gt;8</formula>
    </cfRule>
  </conditionalFormatting>
  <conditionalFormatting sqref="A23:I23">
    <cfRule type="expression" priority="3" dxfId="0" stopIfTrue="1">
      <formula>$I23&gt;8</formula>
    </cfRule>
  </conditionalFormatting>
  <conditionalFormatting sqref="A24:I27">
    <cfRule type="expression" priority="2" dxfId="0" stopIfTrue="1">
      <formula>$I24&gt;8</formula>
    </cfRule>
  </conditionalFormatting>
  <conditionalFormatting sqref="A28:I28">
    <cfRule type="expression" priority="1" dxfId="0" stopIfTrue="1">
      <formula>$I28&gt;8</formula>
    </cfRule>
  </conditionalFormatting>
  <dataValidations count="1">
    <dataValidation type="time" allowBlank="1" showInputMessage="1" showErrorMessage="1" error="Invalid Time" sqref="C22:H28 C10:H16">
      <formula1>0</formula1>
      <formula2>0.9993055555555556</formula2>
    </dataValidation>
  </dataValidations>
  <printOptions horizontalCentered="1" verticalCentered="1"/>
  <pageMargins left="1" right="1" top="0" bottom="0" header="0" footer="0"/>
  <pageSetup fitToHeight="1" fitToWidth="1" horizontalDpi="600" verticalDpi="600" orientation="portrait" scale="10" r:id="rId3"/>
  <drawing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0" transitionEvaluation="1" transitionEntry="1">
    <pageSetUpPr fitToPage="1"/>
  </sheetPr>
  <dimension ref="A2:BJ52"/>
  <sheetViews>
    <sheetView showGridLines="0" zoomScale="75" zoomScaleNormal="75" zoomScalePageLayoutView="0" workbookViewId="0" topLeftCell="A1">
      <selection activeCell="A1" sqref="A1"/>
    </sheetView>
  </sheetViews>
  <sheetFormatPr defaultColWidth="9.796875" defaultRowHeight="15"/>
  <cols>
    <col min="1" max="1" width="10.69921875" style="7" customWidth="1"/>
    <col min="2" max="2" width="11.296875" style="6" customWidth="1"/>
    <col min="3" max="4" width="10.69921875" style="6" customWidth="1"/>
    <col min="5" max="5" width="11.59765625" style="6" customWidth="1"/>
    <col min="6" max="9" width="10.69921875" style="6" customWidth="1"/>
    <col min="10" max="10" width="7.296875" style="6" hidden="1" customWidth="1"/>
    <col min="11" max="11" width="8" style="6" hidden="1" customWidth="1"/>
    <col min="12" max="12" width="7.3984375" style="1" hidden="1" customWidth="1"/>
    <col min="13" max="13" width="6.69921875" style="66" customWidth="1"/>
    <col min="14" max="15" width="6.09765625" style="66" customWidth="1"/>
    <col min="16" max="16" width="15.296875" style="1" customWidth="1"/>
    <col min="17" max="17" width="6.09765625" style="1" customWidth="1"/>
    <col min="18" max="19" width="9.69921875" style="6" customWidth="1"/>
    <col min="20" max="20" width="0" style="6" hidden="1" customWidth="1"/>
    <col min="21" max="16384" width="9.69921875" style="6" customWidth="1"/>
  </cols>
  <sheetData>
    <row r="1" ht="2.25" customHeight="1"/>
    <row r="2" spans="1:62" ht="42.75" customHeight="1" thickBot="1">
      <c r="A2" s="1"/>
      <c r="C2" s="181" t="s">
        <v>28</v>
      </c>
      <c r="D2" s="182"/>
      <c r="E2" s="182"/>
      <c r="F2" s="182"/>
      <c r="G2" s="182"/>
      <c r="H2" s="78"/>
      <c r="I2" s="78"/>
      <c r="J2" s="78"/>
      <c r="K2" s="78"/>
      <c r="L2" s="78"/>
      <c r="M2" s="67"/>
      <c r="N2" s="68"/>
      <c r="O2" s="6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5" s="11" customFormat="1" ht="69.75" customHeight="1" thickBot="1" thickTop="1">
      <c r="A3" s="110" t="s">
        <v>38</v>
      </c>
      <c r="B3" s="159">
        <f>Setup!G12</f>
        <v>0</v>
      </c>
      <c r="C3" s="160"/>
      <c r="D3" s="101" t="s">
        <v>16</v>
      </c>
      <c r="E3" s="131">
        <f>Setup!G16</f>
        <v>0</v>
      </c>
      <c r="F3" s="102" t="s">
        <v>11</v>
      </c>
      <c r="G3" s="173">
        <f>Setup!G13</f>
        <v>0</v>
      </c>
      <c r="H3" s="174"/>
      <c r="I3" s="103"/>
      <c r="L3" s="75"/>
      <c r="M3" s="69"/>
      <c r="N3" s="69"/>
      <c r="O3" s="69"/>
    </row>
    <row r="4" spans="1:13" s="11" customFormat="1" ht="34.5" customHeight="1" thickBot="1" thickTop="1">
      <c r="A4" s="104" t="s">
        <v>29</v>
      </c>
      <c r="B4" s="105"/>
      <c r="C4" s="106">
        <f>Setup!G14</f>
        <v>0</v>
      </c>
      <c r="D4" s="106"/>
      <c r="E4" s="107"/>
      <c r="F4" s="107" t="s">
        <v>33</v>
      </c>
      <c r="G4" s="108"/>
      <c r="H4" s="100">
        <f>Setup!G15</f>
        <v>0</v>
      </c>
      <c r="I4" s="109"/>
      <c r="J4" s="69"/>
      <c r="L4" s="69"/>
      <c r="M4" s="69"/>
    </row>
    <row r="5" spans="1:62" s="3" customFormat="1" ht="32.25" customHeight="1" thickTop="1">
      <c r="A5" s="89" t="s">
        <v>30</v>
      </c>
      <c r="B5" s="129">
        <v>45159</v>
      </c>
      <c r="D5" s="90" t="s">
        <v>31</v>
      </c>
      <c r="E5" s="130">
        <f>B28</f>
        <v>45172</v>
      </c>
      <c r="G5" s="76" t="s">
        <v>1</v>
      </c>
      <c r="H5" s="175">
        <f>E5+12</f>
        <v>45184</v>
      </c>
      <c r="I5" s="175"/>
      <c r="M5" s="70"/>
      <c r="N5" s="71"/>
      <c r="O5" s="7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7:9" ht="15.75" customHeight="1" thickBot="1">
      <c r="G6" s="6" t="s">
        <v>39</v>
      </c>
      <c r="H6" s="161"/>
      <c r="I6" s="161"/>
    </row>
    <row r="7" spans="1:45" s="13" customFormat="1" ht="18" customHeight="1">
      <c r="A7" s="176" t="s">
        <v>2</v>
      </c>
      <c r="B7" s="164" t="s">
        <v>0</v>
      </c>
      <c r="C7" s="167" t="s">
        <v>40</v>
      </c>
      <c r="D7" s="168"/>
      <c r="E7" s="168"/>
      <c r="F7" s="168"/>
      <c r="G7" s="168"/>
      <c r="H7" s="168"/>
      <c r="I7" s="156" t="s">
        <v>24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3" customFormat="1" ht="27" customHeight="1" thickBot="1">
      <c r="A8" s="177"/>
      <c r="B8" s="165"/>
      <c r="C8" s="183" t="s">
        <v>43</v>
      </c>
      <c r="D8" s="184"/>
      <c r="E8" s="184"/>
      <c r="F8" s="184"/>
      <c r="G8" s="184"/>
      <c r="H8" s="184"/>
      <c r="I8" s="15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3" customFormat="1" ht="27.75" customHeight="1" thickBot="1">
      <c r="A9" s="178"/>
      <c r="B9" s="166"/>
      <c r="C9" s="52" t="s">
        <v>12</v>
      </c>
      <c r="D9" s="53" t="s">
        <v>13</v>
      </c>
      <c r="E9" s="52" t="s">
        <v>12</v>
      </c>
      <c r="F9" s="53" t="s">
        <v>13</v>
      </c>
      <c r="G9" s="52" t="s">
        <v>12</v>
      </c>
      <c r="H9" s="53" t="s">
        <v>13</v>
      </c>
      <c r="I9" s="158"/>
      <c r="J9" s="12" t="s">
        <v>41</v>
      </c>
      <c r="K9" s="12" t="s">
        <v>37</v>
      </c>
      <c r="L9" s="12"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55" customFormat="1" ht="34.5" customHeight="1">
      <c r="A10" s="58" t="s">
        <v>3</v>
      </c>
      <c r="B10" s="126">
        <v>45159</v>
      </c>
      <c r="C10" s="111"/>
      <c r="D10" s="112"/>
      <c r="E10" s="117"/>
      <c r="F10" s="117"/>
      <c r="G10" s="118"/>
      <c r="H10" s="119"/>
      <c r="I10" s="125" t="str">
        <f aca="true" t="shared" si="0" ref="I10:I16">IF(((IF(H10&lt;G10,H10+1-G10,H10-G10)+IF(F10&lt;E10,F10+1-E10,F10-E10)+IF(D10&lt;C10,D10+1-C10,D10-C10))*24)=0,"  ",ROUND((IF(H10&lt;G10,H10+1-G10,H10-G10)+IF(F10&lt;E10,F10+1-E10,F10-E10)+IF(D10&lt;C10,D10+1-C10,D10-C10))*24,2))</f>
        <v>  </v>
      </c>
      <c r="J10" s="54" t="str">
        <f aca="true" t="shared" si="1" ref="J10:J16">IF(AND(L10&gt;40,L9&lt;40),40-L9,IF(L10&lt;=40,I10,0))</f>
        <v>  </v>
      </c>
      <c r="K10" s="54">
        <f>IF(ISBLANK(I10)=FALSE,IF(AND(L10&gt;40,L9&lt;40),L10-40,IF(L10&gt;40,I10,"")),"")</f>
      </c>
      <c r="L10" s="115">
        <f>SUM($I$10:I10)</f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s="55" customFormat="1" ht="34.5" customHeight="1">
      <c r="A11" s="59" t="s">
        <v>4</v>
      </c>
      <c r="B11" s="127">
        <v>45160</v>
      </c>
      <c r="C11" s="111"/>
      <c r="D11" s="112"/>
      <c r="E11" s="120"/>
      <c r="F11" s="120"/>
      <c r="G11" s="121"/>
      <c r="H11" s="112"/>
      <c r="I11" s="125" t="str">
        <f t="shared" si="0"/>
        <v>  </v>
      </c>
      <c r="J11" s="54" t="str">
        <f t="shared" si="1"/>
        <v>  </v>
      </c>
      <c r="K11" s="54">
        <f aca="true" t="shared" si="2" ref="K11:K16">IF(ISBLANK(I11)=FALSE,IF(AND(L11&gt;40,L10&lt;40),L11-40,IF(L11&gt;40,I11,"")),"")</f>
      </c>
      <c r="L11" s="115">
        <f>SUM($I$10:I11)</f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ht="34.5" customHeight="1">
      <c r="A12" s="59" t="s">
        <v>5</v>
      </c>
      <c r="B12" s="127">
        <v>45161</v>
      </c>
      <c r="C12" s="111"/>
      <c r="D12" s="112"/>
      <c r="E12" s="120"/>
      <c r="F12" s="120"/>
      <c r="G12" s="121"/>
      <c r="H12" s="112"/>
      <c r="I12" s="125" t="str">
        <f t="shared" si="0"/>
        <v>  </v>
      </c>
      <c r="J12" s="54" t="str">
        <f t="shared" si="1"/>
        <v>  </v>
      </c>
      <c r="K12" s="54">
        <f t="shared" si="2"/>
      </c>
      <c r="L12" s="115">
        <f>SUM($I$10:I12)</f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34.5" customHeight="1">
      <c r="A13" s="59" t="s">
        <v>6</v>
      </c>
      <c r="B13" s="127">
        <v>45162</v>
      </c>
      <c r="C13" s="111"/>
      <c r="D13" s="112"/>
      <c r="E13" s="120"/>
      <c r="F13" s="120"/>
      <c r="G13" s="121"/>
      <c r="H13" s="112"/>
      <c r="I13" s="125" t="str">
        <f t="shared" si="0"/>
        <v>  </v>
      </c>
      <c r="J13" s="54" t="str">
        <f t="shared" si="1"/>
        <v>  </v>
      </c>
      <c r="K13" s="54">
        <f t="shared" si="2"/>
      </c>
      <c r="L13" s="115">
        <f>SUM($I$10:I13)</f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ht="34.5" customHeight="1">
      <c r="A14" s="59" t="s">
        <v>7</v>
      </c>
      <c r="B14" s="127">
        <v>45163</v>
      </c>
      <c r="C14" s="111"/>
      <c r="D14" s="112"/>
      <c r="E14" s="120"/>
      <c r="F14" s="120"/>
      <c r="G14" s="121"/>
      <c r="H14" s="112"/>
      <c r="I14" s="125" t="str">
        <f t="shared" si="0"/>
        <v>  </v>
      </c>
      <c r="J14" s="54" t="str">
        <f t="shared" si="1"/>
        <v>  </v>
      </c>
      <c r="K14" s="54">
        <f t="shared" si="2"/>
      </c>
      <c r="L14" s="115">
        <f>SUM($I$10:I14)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34.5" customHeight="1">
      <c r="A15" s="59" t="s">
        <v>8</v>
      </c>
      <c r="B15" s="127">
        <v>45164</v>
      </c>
      <c r="C15" s="111"/>
      <c r="D15" s="112"/>
      <c r="E15" s="120"/>
      <c r="F15" s="120"/>
      <c r="G15" s="121"/>
      <c r="H15" s="112"/>
      <c r="I15" s="125" t="str">
        <f t="shared" si="0"/>
        <v>  </v>
      </c>
      <c r="J15" s="54" t="str">
        <f t="shared" si="1"/>
        <v>  </v>
      </c>
      <c r="K15" s="54">
        <f t="shared" si="2"/>
      </c>
      <c r="L15" s="115">
        <f>SUM($I$10:I15)</f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34.5" customHeight="1" thickBot="1">
      <c r="A16" s="63" t="s">
        <v>9</v>
      </c>
      <c r="B16" s="128">
        <v>45165</v>
      </c>
      <c r="C16" s="122"/>
      <c r="D16" s="123"/>
      <c r="E16" s="123"/>
      <c r="F16" s="123"/>
      <c r="G16" s="123"/>
      <c r="H16" s="124"/>
      <c r="I16" s="125" t="str">
        <f t="shared" si="0"/>
        <v>  </v>
      </c>
      <c r="J16" s="54" t="str">
        <f t="shared" si="1"/>
        <v>  </v>
      </c>
      <c r="K16" s="54">
        <f t="shared" si="2"/>
      </c>
      <c r="L16" s="115">
        <f>SUM($I$10:I16)</f>
        <v>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30.75" customHeight="1" thickBot="1">
      <c r="A17" s="11"/>
      <c r="B17" s="10"/>
      <c r="C17" s="10"/>
      <c r="D17" s="10"/>
      <c r="E17" s="10"/>
      <c r="F17" s="10"/>
      <c r="G17" s="10"/>
      <c r="H17" s="56" t="s">
        <v>10</v>
      </c>
      <c r="I17" s="77">
        <f>SUM(I10:I16)</f>
        <v>0</v>
      </c>
      <c r="J17" s="8">
        <f>IF(I17&gt;40,40,I17)</f>
        <v>0</v>
      </c>
      <c r="K17" s="8">
        <f>SUM(K10:K16)</f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9" s="9" customFormat="1" ht="8.25" customHeight="1" thickBot="1">
      <c r="A18" s="11"/>
      <c r="B18" s="10"/>
      <c r="C18" s="10"/>
      <c r="D18" s="10"/>
      <c r="E18" s="10"/>
      <c r="F18" s="10"/>
      <c r="G18" s="10"/>
      <c r="H18" s="10"/>
      <c r="I18" s="10"/>
    </row>
    <row r="19" spans="1:9" s="12" customFormat="1" ht="19.5" customHeight="1">
      <c r="A19" s="176" t="s">
        <v>2</v>
      </c>
      <c r="B19" s="164" t="s">
        <v>0</v>
      </c>
      <c r="C19" s="167" t="s">
        <v>40</v>
      </c>
      <c r="D19" s="168"/>
      <c r="E19" s="168"/>
      <c r="F19" s="168"/>
      <c r="G19" s="168"/>
      <c r="H19" s="168"/>
      <c r="I19" s="156" t="str">
        <f>I7</f>
        <v>Hours Worked</v>
      </c>
    </row>
    <row r="20" spans="1:9" s="3" customFormat="1" ht="27.75" customHeight="1" thickBot="1">
      <c r="A20" s="177"/>
      <c r="B20" s="165"/>
      <c r="C20" s="185" t="s">
        <v>43</v>
      </c>
      <c r="D20" s="186"/>
      <c r="E20" s="186"/>
      <c r="F20" s="186"/>
      <c r="G20" s="186"/>
      <c r="H20" s="186"/>
      <c r="I20" s="157"/>
    </row>
    <row r="21" spans="1:9" s="3" customFormat="1" ht="27.75" customHeight="1" thickBot="1">
      <c r="A21" s="178"/>
      <c r="B21" s="166"/>
      <c r="C21" s="52" t="s">
        <v>12</v>
      </c>
      <c r="D21" s="53" t="s">
        <v>13</v>
      </c>
      <c r="E21" s="52" t="s">
        <v>12</v>
      </c>
      <c r="F21" s="53" t="s">
        <v>13</v>
      </c>
      <c r="G21" s="52" t="s">
        <v>12</v>
      </c>
      <c r="H21" s="53" t="s">
        <v>13</v>
      </c>
      <c r="I21" s="158"/>
    </row>
    <row r="22" spans="1:17" ht="34.5" customHeight="1">
      <c r="A22" s="58" t="s">
        <v>3</v>
      </c>
      <c r="B22" s="126">
        <v>45166</v>
      </c>
      <c r="C22" s="111"/>
      <c r="D22" s="112"/>
      <c r="E22" s="117"/>
      <c r="F22" s="117"/>
      <c r="G22" s="118"/>
      <c r="H22" s="119"/>
      <c r="I22" s="125" t="str">
        <f aca="true" t="shared" si="3" ref="I22:I28">IF(((IF(H22&lt;G22,H22+1-G22,H22-G22)+IF(F22&lt;E22,F22+1-E22,F22-E22)+IF(D22&lt;C22,D22+1-C22,D22-C22))*24)=0,"  ",ROUND((IF(H22&lt;G22,H22+1-G22,H22-G22)+IF(F22&lt;E22,F22+1-E22,F22-E22)+IF(D22&lt;C22,D22+1-C22,D22-C22))*24,2))</f>
        <v>  </v>
      </c>
      <c r="J22" s="54" t="str">
        <f aca="true" t="shared" si="4" ref="J22:J28">IF(AND(L22&gt;40,L21&lt;40),40-L21,IF(L22&lt;=40,I22,0))</f>
        <v>  </v>
      </c>
      <c r="K22" s="54">
        <f>IF(ISBLANK(I22)=FALSE,IF(AND(L22&gt;40,L21&lt;40),L22-40,IF(L22&gt;40,I22,"")),"")</f>
      </c>
      <c r="L22" s="115">
        <f>SUM($I$22:I22)</f>
        <v>0</v>
      </c>
      <c r="M22" s="6"/>
      <c r="N22" s="6"/>
      <c r="O22" s="6"/>
      <c r="P22" s="6"/>
      <c r="Q22" s="6"/>
    </row>
    <row r="23" spans="1:17" ht="34.5" customHeight="1">
      <c r="A23" s="59" t="s">
        <v>4</v>
      </c>
      <c r="B23" s="127">
        <v>45167</v>
      </c>
      <c r="C23" s="111"/>
      <c r="D23" s="112"/>
      <c r="E23" s="120"/>
      <c r="F23" s="120"/>
      <c r="G23" s="121"/>
      <c r="H23" s="112"/>
      <c r="I23" s="125" t="str">
        <f t="shared" si="3"/>
        <v>  </v>
      </c>
      <c r="J23" s="54" t="str">
        <f t="shared" si="4"/>
        <v>  </v>
      </c>
      <c r="K23" s="54">
        <f aca="true" t="shared" si="5" ref="K23:K28">IF(ISBLANK(I23)=FALSE,IF(AND(L23&gt;40,L22&lt;40),L23-40,IF(L23&gt;40,I23,"")),"")</f>
      </c>
      <c r="L23" s="115">
        <f>SUM($I$22:I23)</f>
        <v>0</v>
      </c>
      <c r="M23" s="6"/>
      <c r="N23" s="6"/>
      <c r="O23" s="6"/>
      <c r="P23" s="6"/>
      <c r="Q23" s="6"/>
    </row>
    <row r="24" spans="1:17" ht="34.5" customHeight="1">
      <c r="A24" s="59" t="s">
        <v>5</v>
      </c>
      <c r="B24" s="127">
        <v>45168</v>
      </c>
      <c r="C24" s="111"/>
      <c r="D24" s="112"/>
      <c r="E24" s="120"/>
      <c r="F24" s="120"/>
      <c r="G24" s="121"/>
      <c r="H24" s="112"/>
      <c r="I24" s="125" t="str">
        <f t="shared" si="3"/>
        <v>  </v>
      </c>
      <c r="J24" s="54" t="str">
        <f t="shared" si="4"/>
        <v>  </v>
      </c>
      <c r="K24" s="54">
        <f t="shared" si="5"/>
      </c>
      <c r="L24" s="115">
        <f>SUM($I$22:I24)</f>
        <v>0</v>
      </c>
      <c r="M24" s="6"/>
      <c r="N24" s="6"/>
      <c r="O24" s="6"/>
      <c r="P24" s="6"/>
      <c r="Q24" s="6"/>
    </row>
    <row r="25" spans="1:17" ht="34.5" customHeight="1">
      <c r="A25" s="59" t="s">
        <v>6</v>
      </c>
      <c r="B25" s="127">
        <v>45169</v>
      </c>
      <c r="C25" s="111"/>
      <c r="D25" s="112"/>
      <c r="E25" s="120"/>
      <c r="F25" s="120"/>
      <c r="G25" s="121"/>
      <c r="H25" s="112"/>
      <c r="I25" s="125" t="str">
        <f t="shared" si="3"/>
        <v>  </v>
      </c>
      <c r="J25" s="54" t="str">
        <f t="shared" si="4"/>
        <v>  </v>
      </c>
      <c r="K25" s="54">
        <f t="shared" si="5"/>
      </c>
      <c r="L25" s="115">
        <f>SUM($I$22:I25)</f>
        <v>0</v>
      </c>
      <c r="M25" s="6"/>
      <c r="N25" s="6"/>
      <c r="O25" s="6"/>
      <c r="P25" s="6"/>
      <c r="Q25" s="6"/>
    </row>
    <row r="26" spans="1:45" ht="34.5" customHeight="1">
      <c r="A26" s="59" t="s">
        <v>7</v>
      </c>
      <c r="B26" s="127">
        <v>45170</v>
      </c>
      <c r="C26" s="111"/>
      <c r="D26" s="112"/>
      <c r="E26" s="120"/>
      <c r="F26" s="120"/>
      <c r="G26" s="121"/>
      <c r="H26" s="112"/>
      <c r="I26" s="125" t="str">
        <f t="shared" si="3"/>
        <v>  </v>
      </c>
      <c r="J26" s="54" t="str">
        <f t="shared" si="4"/>
        <v>  </v>
      </c>
      <c r="K26" s="54">
        <f t="shared" si="5"/>
      </c>
      <c r="L26" s="115">
        <f>SUM($I$22:I26)</f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12" s="9" customFormat="1" ht="34.5" customHeight="1">
      <c r="A27" s="59" t="s">
        <v>8</v>
      </c>
      <c r="B27" s="127">
        <v>45171</v>
      </c>
      <c r="C27" s="111"/>
      <c r="D27" s="112"/>
      <c r="E27" s="120"/>
      <c r="F27" s="120"/>
      <c r="G27" s="121"/>
      <c r="H27" s="112"/>
      <c r="I27" s="125" t="str">
        <f t="shared" si="3"/>
        <v>  </v>
      </c>
      <c r="J27" s="54" t="str">
        <f t="shared" si="4"/>
        <v>  </v>
      </c>
      <c r="K27" s="54">
        <f t="shared" si="5"/>
      </c>
      <c r="L27" s="115">
        <f>SUM($I$22:I27)</f>
        <v>0</v>
      </c>
    </row>
    <row r="28" spans="1:45" ht="34.5" customHeight="1" thickBot="1">
      <c r="A28" s="63" t="s">
        <v>9</v>
      </c>
      <c r="B28" s="128">
        <v>45172</v>
      </c>
      <c r="C28" s="122"/>
      <c r="D28" s="123"/>
      <c r="E28" s="123"/>
      <c r="F28" s="123"/>
      <c r="G28" s="123"/>
      <c r="H28" s="124"/>
      <c r="I28" s="125" t="str">
        <f t="shared" si="3"/>
        <v>  </v>
      </c>
      <c r="J28" s="54" t="str">
        <f t="shared" si="4"/>
        <v>  </v>
      </c>
      <c r="K28" s="54">
        <f t="shared" si="5"/>
      </c>
      <c r="L28" s="115">
        <f>SUM($I$22:I28)</f>
        <v>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17" ht="30" customHeight="1" thickBot="1">
      <c r="A29" s="11"/>
      <c r="B29" s="10"/>
      <c r="C29" s="10"/>
      <c r="D29" s="10"/>
      <c r="E29" s="10"/>
      <c r="F29" s="10"/>
      <c r="G29" s="10"/>
      <c r="H29" s="56" t="s">
        <v>26</v>
      </c>
      <c r="I29" s="77">
        <f>SUM(I22:I28)</f>
        <v>0</v>
      </c>
      <c r="J29" s="8">
        <f>IF(I29&gt;40,40,I29)</f>
        <v>0</v>
      </c>
      <c r="K29" s="8">
        <f>SUM(K22:K28)</f>
        <v>0</v>
      </c>
      <c r="L29" s="6"/>
      <c r="M29" s="6"/>
      <c r="N29" s="6"/>
      <c r="O29" s="6"/>
      <c r="P29" s="6"/>
      <c r="Q29" s="6"/>
    </row>
    <row r="30" spans="1:45" s="3" customFormat="1" ht="12.75" customHeight="1" thickBot="1">
      <c r="A30" s="187" t="s">
        <v>44</v>
      </c>
      <c r="B30" s="187"/>
      <c r="C30" s="187"/>
      <c r="D30" s="4"/>
      <c r="E30" s="4"/>
      <c r="F30" s="4"/>
      <c r="G30" s="4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5:17" ht="35.25" customHeight="1" thickBot="1">
      <c r="E31" s="169" t="s">
        <v>18</v>
      </c>
      <c r="F31" s="170"/>
      <c r="G31" s="96" t="str">
        <f>I19</f>
        <v>Hours Worked</v>
      </c>
      <c r="H31" s="97" t="s">
        <v>36</v>
      </c>
      <c r="I31" s="97" t="s">
        <v>37</v>
      </c>
      <c r="L31" s="6"/>
      <c r="M31" s="6"/>
      <c r="N31" s="6"/>
      <c r="O31" s="6"/>
      <c r="P31" s="6"/>
      <c r="Q31" s="6"/>
    </row>
    <row r="32" spans="5:17" ht="42.75" customHeight="1" thickBot="1">
      <c r="E32" s="171"/>
      <c r="F32" s="172"/>
      <c r="G32" s="98">
        <f>I17+I29</f>
        <v>0</v>
      </c>
      <c r="H32" s="99">
        <f>J17+J29</f>
        <v>0</v>
      </c>
      <c r="I32" s="99">
        <f>K17+K29</f>
        <v>0</v>
      </c>
      <c r="L32" s="6"/>
      <c r="M32" s="6"/>
      <c r="N32" s="6"/>
      <c r="O32" s="6"/>
      <c r="P32" s="6"/>
      <c r="Q32" s="6"/>
    </row>
    <row r="33" spans="1:17" ht="15" customHeight="1" hidden="1">
      <c r="A33" s="85"/>
      <c r="B33" s="85"/>
      <c r="C33" s="86"/>
      <c r="D33" s="57"/>
      <c r="E33" s="57"/>
      <c r="F33" s="57"/>
      <c r="G33" s="87"/>
      <c r="H33" s="87"/>
      <c r="I33" s="88"/>
      <c r="L33" s="6"/>
      <c r="M33" s="6"/>
      <c r="N33" s="6"/>
      <c r="O33" s="6"/>
      <c r="P33" s="6"/>
      <c r="Q33" s="6"/>
    </row>
    <row r="34" spans="1:17" ht="54" customHeight="1" hidden="1">
      <c r="A34" s="91"/>
      <c r="B34" s="180"/>
      <c r="C34" s="163"/>
      <c r="D34" s="163"/>
      <c r="E34" s="92"/>
      <c r="F34" s="162"/>
      <c r="G34" s="163"/>
      <c r="H34" s="93"/>
      <c r="I34" s="94"/>
      <c r="J34" s="79"/>
      <c r="K34" s="79"/>
      <c r="L34" s="5"/>
      <c r="P34" s="6"/>
      <c r="Q34" s="6"/>
    </row>
    <row r="35" spans="1:17" ht="13.5" hidden="1">
      <c r="A35" s="95"/>
      <c r="B35" s="162"/>
      <c r="C35" s="179"/>
      <c r="D35" s="179"/>
      <c r="E35" s="11"/>
      <c r="F35" s="162"/>
      <c r="G35" s="163"/>
      <c r="H35" s="11"/>
      <c r="I35" s="162"/>
      <c r="P35" s="6"/>
      <c r="Q35" s="6"/>
    </row>
    <row r="36" spans="1:17" ht="54" customHeight="1" hidden="1">
      <c r="A36" s="91"/>
      <c r="B36" s="179"/>
      <c r="C36" s="179"/>
      <c r="D36" s="179"/>
      <c r="E36" s="92"/>
      <c r="F36" s="163"/>
      <c r="G36" s="163"/>
      <c r="H36" s="93"/>
      <c r="I36" s="163"/>
      <c r="J36" s="79"/>
      <c r="K36" s="79"/>
      <c r="L36" s="5"/>
      <c r="P36" s="6"/>
      <c r="Q36" s="6"/>
    </row>
    <row r="37" spans="1:9" ht="14.25" customHeight="1" hidden="1">
      <c r="A37" s="14"/>
      <c r="B37" s="116"/>
      <c r="C37" s="114"/>
      <c r="D37" s="114"/>
      <c r="E37" s="11"/>
      <c r="F37" s="116"/>
      <c r="G37" s="114"/>
      <c r="H37" s="11"/>
      <c r="I37" s="162"/>
    </row>
    <row r="38" spans="1:17" ht="29.25" customHeight="1">
      <c r="A38" s="155" t="s">
        <v>45</v>
      </c>
      <c r="B38" s="155"/>
      <c r="C38" s="155"/>
      <c r="D38" s="155" t="s">
        <v>46</v>
      </c>
      <c r="E38" s="155"/>
      <c r="F38" s="155"/>
      <c r="G38" s="114"/>
      <c r="H38" s="93"/>
      <c r="I38" s="163"/>
      <c r="J38" s="79"/>
      <c r="K38" s="79"/>
      <c r="L38" s="5"/>
      <c r="P38" s="6"/>
      <c r="Q38" s="6"/>
    </row>
    <row r="39" spans="1:17" s="65" customFormat="1" ht="13.5">
      <c r="A39" s="64"/>
      <c r="L39" s="66"/>
      <c r="M39" s="66"/>
      <c r="N39" s="66"/>
      <c r="O39" s="66"/>
      <c r="P39" s="66"/>
      <c r="Q39" s="66"/>
    </row>
    <row r="40" spans="1:17" s="65" customFormat="1" ht="13.5">
      <c r="A40" s="64"/>
      <c r="L40" s="66"/>
      <c r="M40" s="66"/>
      <c r="N40" s="66"/>
      <c r="O40" s="66"/>
      <c r="P40" s="66"/>
      <c r="Q40" s="66"/>
    </row>
    <row r="41" spans="1:17" s="65" customFormat="1" ht="13.5">
      <c r="A41" s="64"/>
      <c r="L41" s="66"/>
      <c r="M41" s="66"/>
      <c r="N41" s="66"/>
      <c r="O41" s="66"/>
      <c r="P41" s="66"/>
      <c r="Q41" s="66"/>
    </row>
    <row r="42" spans="1:17" s="65" customFormat="1" ht="13.5">
      <c r="A42" s="64"/>
      <c r="L42" s="66"/>
      <c r="M42" s="66"/>
      <c r="N42" s="66"/>
      <c r="O42" s="66"/>
      <c r="P42" s="66"/>
      <c r="Q42" s="66"/>
    </row>
    <row r="43" spans="1:17" s="65" customFormat="1" ht="13.5">
      <c r="A43" s="64"/>
      <c r="L43" s="66"/>
      <c r="M43" s="66"/>
      <c r="N43" s="66"/>
      <c r="O43" s="66"/>
      <c r="P43" s="66"/>
      <c r="Q43" s="66"/>
    </row>
    <row r="44" spans="1:17" s="65" customFormat="1" ht="13.5">
      <c r="A44" s="64"/>
      <c r="L44" s="66"/>
      <c r="M44" s="66"/>
      <c r="N44" s="66"/>
      <c r="O44" s="66"/>
      <c r="P44" s="66"/>
      <c r="Q44" s="66"/>
    </row>
    <row r="45" spans="1:17" s="65" customFormat="1" ht="13.5">
      <c r="A45" s="64"/>
      <c r="L45" s="66"/>
      <c r="M45" s="66"/>
      <c r="N45" s="66"/>
      <c r="O45" s="66"/>
      <c r="P45" s="66"/>
      <c r="Q45" s="66"/>
    </row>
    <row r="46" spans="1:17" s="65" customFormat="1" ht="13.5">
      <c r="A46" s="64"/>
      <c r="L46" s="66"/>
      <c r="M46" s="66"/>
      <c r="N46" s="66"/>
      <c r="O46" s="66"/>
      <c r="P46" s="66"/>
      <c r="Q46" s="66"/>
    </row>
    <row r="47" spans="1:17" s="65" customFormat="1" ht="13.5">
      <c r="A47" s="64"/>
      <c r="L47" s="66"/>
      <c r="M47" s="66"/>
      <c r="N47" s="66"/>
      <c r="O47" s="66"/>
      <c r="P47" s="66"/>
      <c r="Q47" s="66"/>
    </row>
    <row r="48" spans="1:17" s="65" customFormat="1" ht="13.5">
      <c r="A48" s="64"/>
      <c r="L48" s="66"/>
      <c r="M48" s="66"/>
      <c r="N48" s="66"/>
      <c r="O48" s="66"/>
      <c r="P48" s="66"/>
      <c r="Q48" s="66"/>
    </row>
    <row r="49" spans="1:17" s="65" customFormat="1" ht="13.5">
      <c r="A49" s="64"/>
      <c r="L49" s="66"/>
      <c r="M49" s="66"/>
      <c r="N49" s="66"/>
      <c r="O49" s="66"/>
      <c r="P49" s="66"/>
      <c r="Q49" s="66"/>
    </row>
    <row r="50" spans="1:17" s="65" customFormat="1" ht="13.5">
      <c r="A50" s="64"/>
      <c r="L50" s="66"/>
      <c r="M50" s="66"/>
      <c r="N50" s="66"/>
      <c r="O50" s="66"/>
      <c r="P50" s="66"/>
      <c r="Q50" s="66"/>
    </row>
    <row r="51" spans="1:17" s="65" customFormat="1" ht="13.5">
      <c r="A51" s="64"/>
      <c r="L51" s="66"/>
      <c r="M51" s="66"/>
      <c r="N51" s="66"/>
      <c r="O51" s="66"/>
      <c r="P51" s="66"/>
      <c r="Q51" s="66"/>
    </row>
    <row r="52" spans="1:17" s="65" customFormat="1" ht="13.5">
      <c r="A52" s="64"/>
      <c r="L52" s="66"/>
      <c r="M52" s="66"/>
      <c r="N52" s="66"/>
      <c r="O52" s="66"/>
      <c r="P52" s="66"/>
      <c r="Q52" s="66"/>
    </row>
  </sheetData>
  <sheetProtection sheet="1" scenarios="1"/>
  <mergeCells count="25">
    <mergeCell ref="I37:I38"/>
    <mergeCell ref="A38:C38"/>
    <mergeCell ref="D38:F38"/>
    <mergeCell ref="E31:F32"/>
    <mergeCell ref="B34:D34"/>
    <mergeCell ref="F34:G34"/>
    <mergeCell ref="B35:D36"/>
    <mergeCell ref="F35:G36"/>
    <mergeCell ref="I35:I36"/>
    <mergeCell ref="A19:A21"/>
    <mergeCell ref="B19:B21"/>
    <mergeCell ref="C19:H19"/>
    <mergeCell ref="I19:I21"/>
    <mergeCell ref="C20:H20"/>
    <mergeCell ref="A30:C30"/>
    <mergeCell ref="C2:G2"/>
    <mergeCell ref="B3:C3"/>
    <mergeCell ref="G3:H3"/>
    <mergeCell ref="H5:I5"/>
    <mergeCell ref="H6:I6"/>
    <mergeCell ref="A7:A9"/>
    <mergeCell ref="B7:B9"/>
    <mergeCell ref="C7:H7"/>
    <mergeCell ref="I7:I9"/>
    <mergeCell ref="C8:H8"/>
  </mergeCells>
  <conditionalFormatting sqref="A10:I10">
    <cfRule type="expression" priority="8" dxfId="0" stopIfTrue="1">
      <formula>$I10&gt;8</formula>
    </cfRule>
  </conditionalFormatting>
  <conditionalFormatting sqref="A11:I11">
    <cfRule type="expression" priority="7" dxfId="0" stopIfTrue="1">
      <formula>$I11&gt;8</formula>
    </cfRule>
  </conditionalFormatting>
  <conditionalFormatting sqref="A12:I15">
    <cfRule type="expression" priority="6" dxfId="0" stopIfTrue="1">
      <formula>$I12&gt;8</formula>
    </cfRule>
  </conditionalFormatting>
  <conditionalFormatting sqref="A16:I16">
    <cfRule type="expression" priority="5" dxfId="0" stopIfTrue="1">
      <formula>$I16&gt;8</formula>
    </cfRule>
  </conditionalFormatting>
  <conditionalFormatting sqref="A22:I22">
    <cfRule type="expression" priority="4" dxfId="0" stopIfTrue="1">
      <formula>$I22&gt;8</formula>
    </cfRule>
  </conditionalFormatting>
  <conditionalFormatting sqref="A23:I23">
    <cfRule type="expression" priority="3" dxfId="0" stopIfTrue="1">
      <formula>$I23&gt;8</formula>
    </cfRule>
  </conditionalFormatting>
  <conditionalFormatting sqref="A24:I27">
    <cfRule type="expression" priority="2" dxfId="0" stopIfTrue="1">
      <formula>$I24&gt;8</formula>
    </cfRule>
  </conditionalFormatting>
  <conditionalFormatting sqref="A28:I28">
    <cfRule type="expression" priority="1" dxfId="0" stopIfTrue="1">
      <formula>$I28&gt;8</formula>
    </cfRule>
  </conditionalFormatting>
  <dataValidations count="1">
    <dataValidation type="time" allowBlank="1" showInputMessage="1" showErrorMessage="1" error="Invalid Time" sqref="C22:H28 C10:H16">
      <formula1>0</formula1>
      <formula2>0.9993055555555556</formula2>
    </dataValidation>
  </dataValidations>
  <printOptions horizontalCentered="1" verticalCentered="1"/>
  <pageMargins left="1" right="1" top="0" bottom="0" header="0" footer="0"/>
  <pageSetup fitToHeight="1" fitToWidth="1" horizontalDpi="600" verticalDpi="600" orientation="portrait" scale="10" r:id="rId3"/>
  <drawing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9" transitionEvaluation="1" transitionEntry="1">
    <pageSetUpPr fitToPage="1"/>
  </sheetPr>
  <dimension ref="A2:BJ52"/>
  <sheetViews>
    <sheetView showGridLines="0" zoomScale="75" zoomScaleNormal="75" zoomScalePageLayoutView="0" workbookViewId="0" topLeftCell="A1">
      <selection activeCell="A1" sqref="A1"/>
    </sheetView>
  </sheetViews>
  <sheetFormatPr defaultColWidth="9.796875" defaultRowHeight="15"/>
  <cols>
    <col min="1" max="1" width="10.69921875" style="7" customWidth="1"/>
    <col min="2" max="2" width="11.296875" style="6" customWidth="1"/>
    <col min="3" max="4" width="10.69921875" style="6" customWidth="1"/>
    <col min="5" max="5" width="11.59765625" style="6" customWidth="1"/>
    <col min="6" max="9" width="10.69921875" style="6" customWidth="1"/>
    <col min="10" max="10" width="7.296875" style="6" hidden="1" customWidth="1"/>
    <col min="11" max="11" width="8" style="6" hidden="1" customWidth="1"/>
    <col min="12" max="12" width="7.3984375" style="1" hidden="1" customWidth="1"/>
    <col min="13" max="13" width="6.69921875" style="66" customWidth="1"/>
    <col min="14" max="15" width="6.09765625" style="66" customWidth="1"/>
    <col min="16" max="16" width="15.296875" style="1" customWidth="1"/>
    <col min="17" max="17" width="6.09765625" style="1" customWidth="1"/>
    <col min="18" max="19" width="9.69921875" style="6" customWidth="1"/>
    <col min="20" max="20" width="0" style="6" hidden="1" customWidth="1"/>
    <col min="21" max="16384" width="9.69921875" style="6" customWidth="1"/>
  </cols>
  <sheetData>
    <row r="1" ht="2.25" customHeight="1"/>
    <row r="2" spans="1:62" ht="42.75" customHeight="1" thickBot="1">
      <c r="A2" s="1"/>
      <c r="C2" s="181" t="s">
        <v>28</v>
      </c>
      <c r="D2" s="182"/>
      <c r="E2" s="182"/>
      <c r="F2" s="182"/>
      <c r="G2" s="182"/>
      <c r="H2" s="78"/>
      <c r="I2" s="78"/>
      <c r="J2" s="78"/>
      <c r="K2" s="78"/>
      <c r="L2" s="78"/>
      <c r="M2" s="67"/>
      <c r="N2" s="68"/>
      <c r="O2" s="6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5" s="11" customFormat="1" ht="69.75" customHeight="1" thickBot="1" thickTop="1">
      <c r="A3" s="110" t="s">
        <v>38</v>
      </c>
      <c r="B3" s="159">
        <f>Setup!G12</f>
        <v>0</v>
      </c>
      <c r="C3" s="160"/>
      <c r="D3" s="101" t="s">
        <v>16</v>
      </c>
      <c r="E3" s="131">
        <f>Setup!G16</f>
        <v>0</v>
      </c>
      <c r="F3" s="102" t="s">
        <v>11</v>
      </c>
      <c r="G3" s="173">
        <f>Setup!G13</f>
        <v>0</v>
      </c>
      <c r="H3" s="174"/>
      <c r="I3" s="103"/>
      <c r="L3" s="75"/>
      <c r="M3" s="69"/>
      <c r="N3" s="69"/>
      <c r="O3" s="69"/>
    </row>
    <row r="4" spans="1:13" s="11" customFormat="1" ht="34.5" customHeight="1" thickBot="1" thickTop="1">
      <c r="A4" s="104" t="s">
        <v>29</v>
      </c>
      <c r="B4" s="105"/>
      <c r="C4" s="106">
        <f>Setup!G14</f>
        <v>0</v>
      </c>
      <c r="D4" s="106"/>
      <c r="E4" s="107"/>
      <c r="F4" s="107" t="s">
        <v>33</v>
      </c>
      <c r="G4" s="108"/>
      <c r="H4" s="100">
        <f>Setup!G15</f>
        <v>0</v>
      </c>
      <c r="I4" s="109"/>
      <c r="J4" s="69"/>
      <c r="L4" s="69"/>
      <c r="M4" s="69"/>
    </row>
    <row r="5" spans="1:62" s="3" customFormat="1" ht="32.25" customHeight="1" thickTop="1">
      <c r="A5" s="89" t="s">
        <v>30</v>
      </c>
      <c r="B5" s="129">
        <v>45145</v>
      </c>
      <c r="D5" s="90" t="s">
        <v>31</v>
      </c>
      <c r="E5" s="130">
        <f>B28</f>
        <v>45158</v>
      </c>
      <c r="G5" s="76" t="s">
        <v>1</v>
      </c>
      <c r="H5" s="175">
        <f>E5+12</f>
        <v>45170</v>
      </c>
      <c r="I5" s="175"/>
      <c r="M5" s="70"/>
      <c r="N5" s="71"/>
      <c r="O5" s="7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7:9" ht="15.75" customHeight="1" thickBot="1">
      <c r="G6" s="6" t="s">
        <v>39</v>
      </c>
      <c r="H6" s="161"/>
      <c r="I6" s="161"/>
    </row>
    <row r="7" spans="1:45" s="13" customFormat="1" ht="18" customHeight="1">
      <c r="A7" s="176" t="s">
        <v>2</v>
      </c>
      <c r="B7" s="164" t="s">
        <v>0</v>
      </c>
      <c r="C7" s="167" t="s">
        <v>40</v>
      </c>
      <c r="D7" s="168"/>
      <c r="E7" s="168"/>
      <c r="F7" s="168"/>
      <c r="G7" s="168"/>
      <c r="H7" s="168"/>
      <c r="I7" s="156" t="s">
        <v>24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3" customFormat="1" ht="27" customHeight="1" thickBot="1">
      <c r="A8" s="177"/>
      <c r="B8" s="165"/>
      <c r="C8" s="183" t="s">
        <v>43</v>
      </c>
      <c r="D8" s="184"/>
      <c r="E8" s="184"/>
      <c r="F8" s="184"/>
      <c r="G8" s="184"/>
      <c r="H8" s="184"/>
      <c r="I8" s="15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3" customFormat="1" ht="27.75" customHeight="1" thickBot="1">
      <c r="A9" s="178"/>
      <c r="B9" s="166"/>
      <c r="C9" s="52" t="s">
        <v>12</v>
      </c>
      <c r="D9" s="53" t="s">
        <v>13</v>
      </c>
      <c r="E9" s="52" t="s">
        <v>12</v>
      </c>
      <c r="F9" s="53" t="s">
        <v>13</v>
      </c>
      <c r="G9" s="52" t="s">
        <v>12</v>
      </c>
      <c r="H9" s="53" t="s">
        <v>13</v>
      </c>
      <c r="I9" s="158"/>
      <c r="J9" s="12" t="s">
        <v>41</v>
      </c>
      <c r="K9" s="12" t="s">
        <v>37</v>
      </c>
      <c r="L9" s="12"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55" customFormat="1" ht="34.5" customHeight="1">
      <c r="A10" s="58" t="s">
        <v>3</v>
      </c>
      <c r="B10" s="126">
        <v>45145</v>
      </c>
      <c r="C10" s="111"/>
      <c r="D10" s="112"/>
      <c r="E10" s="117"/>
      <c r="F10" s="117"/>
      <c r="G10" s="118"/>
      <c r="H10" s="119"/>
      <c r="I10" s="125" t="str">
        <f aca="true" t="shared" si="0" ref="I10:I16">IF(((IF(H10&lt;G10,H10+1-G10,H10-G10)+IF(F10&lt;E10,F10+1-E10,F10-E10)+IF(D10&lt;C10,D10+1-C10,D10-C10))*24)=0,"  ",ROUND((IF(H10&lt;G10,H10+1-G10,H10-G10)+IF(F10&lt;E10,F10+1-E10,F10-E10)+IF(D10&lt;C10,D10+1-C10,D10-C10))*24,2))</f>
        <v>  </v>
      </c>
      <c r="J10" s="54" t="str">
        <f aca="true" t="shared" si="1" ref="J10:J16">IF(AND(L10&gt;40,L9&lt;40),40-L9,IF(L10&lt;=40,I10,0))</f>
        <v>  </v>
      </c>
      <c r="K10" s="54">
        <f>IF(ISBLANK(I10)=FALSE,IF(AND(L10&gt;40,L9&lt;40),L10-40,IF(L10&gt;40,I10,"")),"")</f>
      </c>
      <c r="L10" s="115">
        <f>SUM($I$10:I10)</f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s="55" customFormat="1" ht="34.5" customHeight="1">
      <c r="A11" s="59" t="s">
        <v>4</v>
      </c>
      <c r="B11" s="127">
        <v>45146</v>
      </c>
      <c r="C11" s="111"/>
      <c r="D11" s="112"/>
      <c r="E11" s="120"/>
      <c r="F11" s="120"/>
      <c r="G11" s="121"/>
      <c r="H11" s="112"/>
      <c r="I11" s="125" t="str">
        <f t="shared" si="0"/>
        <v>  </v>
      </c>
      <c r="J11" s="54" t="str">
        <f t="shared" si="1"/>
        <v>  </v>
      </c>
      <c r="K11" s="54">
        <f aca="true" t="shared" si="2" ref="K11:K16">IF(ISBLANK(I11)=FALSE,IF(AND(L11&gt;40,L10&lt;40),L11-40,IF(L11&gt;40,I11,"")),"")</f>
      </c>
      <c r="L11" s="115">
        <f>SUM($I$10:I11)</f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ht="34.5" customHeight="1">
      <c r="A12" s="59" t="s">
        <v>5</v>
      </c>
      <c r="B12" s="127">
        <v>45147</v>
      </c>
      <c r="C12" s="111"/>
      <c r="D12" s="112"/>
      <c r="E12" s="120"/>
      <c r="F12" s="120"/>
      <c r="G12" s="121"/>
      <c r="H12" s="112"/>
      <c r="I12" s="125" t="str">
        <f t="shared" si="0"/>
        <v>  </v>
      </c>
      <c r="J12" s="54" t="str">
        <f t="shared" si="1"/>
        <v>  </v>
      </c>
      <c r="K12" s="54">
        <f t="shared" si="2"/>
      </c>
      <c r="L12" s="115">
        <f>SUM($I$10:I12)</f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34.5" customHeight="1">
      <c r="A13" s="59" t="s">
        <v>6</v>
      </c>
      <c r="B13" s="127">
        <v>45148</v>
      </c>
      <c r="C13" s="111"/>
      <c r="D13" s="112"/>
      <c r="E13" s="120"/>
      <c r="F13" s="120"/>
      <c r="G13" s="121"/>
      <c r="H13" s="112"/>
      <c r="I13" s="125" t="str">
        <f t="shared" si="0"/>
        <v>  </v>
      </c>
      <c r="J13" s="54" t="str">
        <f t="shared" si="1"/>
        <v>  </v>
      </c>
      <c r="K13" s="54">
        <f t="shared" si="2"/>
      </c>
      <c r="L13" s="115">
        <f>SUM($I$10:I13)</f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ht="34.5" customHeight="1">
      <c r="A14" s="59" t="s">
        <v>7</v>
      </c>
      <c r="B14" s="127">
        <v>45149</v>
      </c>
      <c r="C14" s="111"/>
      <c r="D14" s="112"/>
      <c r="E14" s="120"/>
      <c r="F14" s="120"/>
      <c r="G14" s="121"/>
      <c r="H14" s="112"/>
      <c r="I14" s="125" t="str">
        <f t="shared" si="0"/>
        <v>  </v>
      </c>
      <c r="J14" s="54" t="str">
        <f t="shared" si="1"/>
        <v>  </v>
      </c>
      <c r="K14" s="54">
        <f t="shared" si="2"/>
      </c>
      <c r="L14" s="115">
        <f>SUM($I$10:I14)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34.5" customHeight="1">
      <c r="A15" s="59" t="s">
        <v>8</v>
      </c>
      <c r="B15" s="127">
        <v>45150</v>
      </c>
      <c r="C15" s="111"/>
      <c r="D15" s="112"/>
      <c r="E15" s="120"/>
      <c r="F15" s="120"/>
      <c r="G15" s="121"/>
      <c r="H15" s="112"/>
      <c r="I15" s="125" t="str">
        <f t="shared" si="0"/>
        <v>  </v>
      </c>
      <c r="J15" s="54" t="str">
        <f t="shared" si="1"/>
        <v>  </v>
      </c>
      <c r="K15" s="54">
        <f t="shared" si="2"/>
      </c>
      <c r="L15" s="115">
        <f>SUM($I$10:I15)</f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34.5" customHeight="1" thickBot="1">
      <c r="A16" s="63" t="s">
        <v>9</v>
      </c>
      <c r="B16" s="128">
        <v>45151</v>
      </c>
      <c r="C16" s="122"/>
      <c r="D16" s="123"/>
      <c r="E16" s="123"/>
      <c r="F16" s="123"/>
      <c r="G16" s="123"/>
      <c r="H16" s="124"/>
      <c r="I16" s="125" t="str">
        <f t="shared" si="0"/>
        <v>  </v>
      </c>
      <c r="J16" s="54" t="str">
        <f t="shared" si="1"/>
        <v>  </v>
      </c>
      <c r="K16" s="54">
        <f t="shared" si="2"/>
      </c>
      <c r="L16" s="115">
        <f>SUM($I$10:I16)</f>
        <v>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30.75" customHeight="1" thickBot="1">
      <c r="A17" s="11"/>
      <c r="B17" s="10"/>
      <c r="C17" s="10"/>
      <c r="D17" s="10"/>
      <c r="E17" s="10"/>
      <c r="F17" s="10"/>
      <c r="G17" s="10"/>
      <c r="H17" s="56" t="s">
        <v>10</v>
      </c>
      <c r="I17" s="77">
        <f>SUM(I10:I16)</f>
        <v>0</v>
      </c>
      <c r="J17" s="8">
        <f>IF(I17&gt;40,40,I17)</f>
        <v>0</v>
      </c>
      <c r="K17" s="8">
        <f>SUM(K10:K16)</f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9" s="9" customFormat="1" ht="8.25" customHeight="1" thickBot="1">
      <c r="A18" s="11"/>
      <c r="B18" s="10"/>
      <c r="C18" s="10"/>
      <c r="D18" s="10"/>
      <c r="E18" s="10"/>
      <c r="F18" s="10"/>
      <c r="G18" s="10"/>
      <c r="H18" s="10"/>
      <c r="I18" s="10"/>
    </row>
    <row r="19" spans="1:9" s="12" customFormat="1" ht="19.5" customHeight="1">
      <c r="A19" s="176" t="s">
        <v>2</v>
      </c>
      <c r="B19" s="164" t="s">
        <v>0</v>
      </c>
      <c r="C19" s="167" t="s">
        <v>40</v>
      </c>
      <c r="D19" s="168"/>
      <c r="E19" s="168"/>
      <c r="F19" s="168"/>
      <c r="G19" s="168"/>
      <c r="H19" s="168"/>
      <c r="I19" s="156" t="str">
        <f>I7</f>
        <v>Hours Worked</v>
      </c>
    </row>
    <row r="20" spans="1:9" s="3" customFormat="1" ht="27.75" customHeight="1" thickBot="1">
      <c r="A20" s="177"/>
      <c r="B20" s="165"/>
      <c r="C20" s="185" t="s">
        <v>43</v>
      </c>
      <c r="D20" s="186"/>
      <c r="E20" s="186"/>
      <c r="F20" s="186"/>
      <c r="G20" s="186"/>
      <c r="H20" s="186"/>
      <c r="I20" s="157"/>
    </row>
    <row r="21" spans="1:9" s="3" customFormat="1" ht="27.75" customHeight="1" thickBot="1">
      <c r="A21" s="178"/>
      <c r="B21" s="166"/>
      <c r="C21" s="52" t="s">
        <v>12</v>
      </c>
      <c r="D21" s="53" t="s">
        <v>13</v>
      </c>
      <c r="E21" s="52" t="s">
        <v>12</v>
      </c>
      <c r="F21" s="53" t="s">
        <v>13</v>
      </c>
      <c r="G21" s="52" t="s">
        <v>12</v>
      </c>
      <c r="H21" s="53" t="s">
        <v>13</v>
      </c>
      <c r="I21" s="158"/>
    </row>
    <row r="22" spans="1:17" ht="34.5" customHeight="1">
      <c r="A22" s="58" t="s">
        <v>3</v>
      </c>
      <c r="B22" s="126">
        <v>45152</v>
      </c>
      <c r="C22" s="111"/>
      <c r="D22" s="112"/>
      <c r="E22" s="117"/>
      <c r="F22" s="117"/>
      <c r="G22" s="118"/>
      <c r="H22" s="119"/>
      <c r="I22" s="125" t="str">
        <f aca="true" t="shared" si="3" ref="I22:I28">IF(((IF(H22&lt;G22,H22+1-G22,H22-G22)+IF(F22&lt;E22,F22+1-E22,F22-E22)+IF(D22&lt;C22,D22+1-C22,D22-C22))*24)=0,"  ",ROUND((IF(H22&lt;G22,H22+1-G22,H22-G22)+IF(F22&lt;E22,F22+1-E22,F22-E22)+IF(D22&lt;C22,D22+1-C22,D22-C22))*24,2))</f>
        <v>  </v>
      </c>
      <c r="J22" s="54" t="str">
        <f aca="true" t="shared" si="4" ref="J22:J28">IF(AND(L22&gt;40,L21&lt;40),40-L21,IF(L22&lt;=40,I22,0))</f>
        <v>  </v>
      </c>
      <c r="K22" s="54">
        <f>IF(ISBLANK(I22)=FALSE,IF(AND(L22&gt;40,L21&lt;40),L22-40,IF(L22&gt;40,I22,"")),"")</f>
      </c>
      <c r="L22" s="115">
        <f>SUM($I$22:I22)</f>
        <v>0</v>
      </c>
      <c r="M22" s="6"/>
      <c r="N22" s="6"/>
      <c r="O22" s="6"/>
      <c r="P22" s="6"/>
      <c r="Q22" s="6"/>
    </row>
    <row r="23" spans="1:17" ht="34.5" customHeight="1">
      <c r="A23" s="59" t="s">
        <v>4</v>
      </c>
      <c r="B23" s="127">
        <v>45153</v>
      </c>
      <c r="C23" s="111"/>
      <c r="D23" s="112"/>
      <c r="E23" s="120"/>
      <c r="F23" s="120"/>
      <c r="G23" s="121"/>
      <c r="H23" s="112"/>
      <c r="I23" s="125" t="str">
        <f t="shared" si="3"/>
        <v>  </v>
      </c>
      <c r="J23" s="54" t="str">
        <f t="shared" si="4"/>
        <v>  </v>
      </c>
      <c r="K23" s="54">
        <f aca="true" t="shared" si="5" ref="K23:K28">IF(ISBLANK(I23)=FALSE,IF(AND(L23&gt;40,L22&lt;40),L23-40,IF(L23&gt;40,I23,"")),"")</f>
      </c>
      <c r="L23" s="115">
        <f>SUM($I$22:I23)</f>
        <v>0</v>
      </c>
      <c r="M23" s="6"/>
      <c r="N23" s="6"/>
      <c r="O23" s="6"/>
      <c r="P23" s="6"/>
      <c r="Q23" s="6"/>
    </row>
    <row r="24" spans="1:17" ht="34.5" customHeight="1">
      <c r="A24" s="59" t="s">
        <v>5</v>
      </c>
      <c r="B24" s="127">
        <v>45154</v>
      </c>
      <c r="C24" s="111"/>
      <c r="D24" s="112"/>
      <c r="E24" s="120"/>
      <c r="F24" s="120"/>
      <c r="G24" s="121"/>
      <c r="H24" s="112"/>
      <c r="I24" s="125" t="str">
        <f t="shared" si="3"/>
        <v>  </v>
      </c>
      <c r="J24" s="54" t="str">
        <f t="shared" si="4"/>
        <v>  </v>
      </c>
      <c r="K24" s="54">
        <f t="shared" si="5"/>
      </c>
      <c r="L24" s="115">
        <f>SUM($I$22:I24)</f>
        <v>0</v>
      </c>
      <c r="M24" s="6"/>
      <c r="N24" s="6"/>
      <c r="O24" s="6"/>
      <c r="P24" s="6"/>
      <c r="Q24" s="6"/>
    </row>
    <row r="25" spans="1:17" ht="34.5" customHeight="1">
      <c r="A25" s="59" t="s">
        <v>6</v>
      </c>
      <c r="B25" s="127">
        <v>45155</v>
      </c>
      <c r="C25" s="111"/>
      <c r="D25" s="112"/>
      <c r="E25" s="120"/>
      <c r="F25" s="120"/>
      <c r="G25" s="121"/>
      <c r="H25" s="112"/>
      <c r="I25" s="125" t="str">
        <f t="shared" si="3"/>
        <v>  </v>
      </c>
      <c r="J25" s="54" t="str">
        <f t="shared" si="4"/>
        <v>  </v>
      </c>
      <c r="K25" s="54">
        <f t="shared" si="5"/>
      </c>
      <c r="L25" s="115">
        <f>SUM($I$22:I25)</f>
        <v>0</v>
      </c>
      <c r="M25" s="6"/>
      <c r="N25" s="6"/>
      <c r="O25" s="6"/>
      <c r="P25" s="6"/>
      <c r="Q25" s="6"/>
    </row>
    <row r="26" spans="1:45" ht="34.5" customHeight="1">
      <c r="A26" s="59" t="s">
        <v>7</v>
      </c>
      <c r="B26" s="127">
        <v>45156</v>
      </c>
      <c r="C26" s="111"/>
      <c r="D26" s="112"/>
      <c r="E26" s="120"/>
      <c r="F26" s="120"/>
      <c r="G26" s="121"/>
      <c r="H26" s="112"/>
      <c r="I26" s="125" t="str">
        <f t="shared" si="3"/>
        <v>  </v>
      </c>
      <c r="J26" s="54" t="str">
        <f t="shared" si="4"/>
        <v>  </v>
      </c>
      <c r="K26" s="54">
        <f t="shared" si="5"/>
      </c>
      <c r="L26" s="115">
        <f>SUM($I$22:I26)</f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12" s="9" customFormat="1" ht="34.5" customHeight="1">
      <c r="A27" s="59" t="s">
        <v>8</v>
      </c>
      <c r="B27" s="127">
        <v>45157</v>
      </c>
      <c r="C27" s="111"/>
      <c r="D27" s="112"/>
      <c r="E27" s="120"/>
      <c r="F27" s="120"/>
      <c r="G27" s="121"/>
      <c r="H27" s="112"/>
      <c r="I27" s="125" t="str">
        <f t="shared" si="3"/>
        <v>  </v>
      </c>
      <c r="J27" s="54" t="str">
        <f t="shared" si="4"/>
        <v>  </v>
      </c>
      <c r="K27" s="54">
        <f t="shared" si="5"/>
      </c>
      <c r="L27" s="115">
        <f>SUM($I$22:I27)</f>
        <v>0</v>
      </c>
    </row>
    <row r="28" spans="1:45" ht="34.5" customHeight="1" thickBot="1">
      <c r="A28" s="63" t="s">
        <v>9</v>
      </c>
      <c r="B28" s="128">
        <v>45158</v>
      </c>
      <c r="C28" s="122"/>
      <c r="D28" s="123"/>
      <c r="E28" s="123"/>
      <c r="F28" s="123"/>
      <c r="G28" s="123"/>
      <c r="H28" s="124"/>
      <c r="I28" s="125" t="str">
        <f t="shared" si="3"/>
        <v>  </v>
      </c>
      <c r="J28" s="54" t="str">
        <f t="shared" si="4"/>
        <v>  </v>
      </c>
      <c r="K28" s="54">
        <f t="shared" si="5"/>
      </c>
      <c r="L28" s="115">
        <f>SUM($I$22:I28)</f>
        <v>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17" ht="30" customHeight="1" thickBot="1">
      <c r="A29" s="11"/>
      <c r="B29" s="10"/>
      <c r="C29" s="10"/>
      <c r="D29" s="10"/>
      <c r="E29" s="10"/>
      <c r="F29" s="10"/>
      <c r="G29" s="10"/>
      <c r="H29" s="56" t="s">
        <v>26</v>
      </c>
      <c r="I29" s="77">
        <f>SUM(I22:I28)</f>
        <v>0</v>
      </c>
      <c r="J29" s="8">
        <f>IF(I29&gt;40,40,I29)</f>
        <v>0</v>
      </c>
      <c r="K29" s="8">
        <f>SUM(K22:K28)</f>
        <v>0</v>
      </c>
      <c r="L29" s="6"/>
      <c r="M29" s="6"/>
      <c r="N29" s="6"/>
      <c r="O29" s="6"/>
      <c r="P29" s="6"/>
      <c r="Q29" s="6"/>
    </row>
    <row r="30" spans="1:45" s="3" customFormat="1" ht="12.75" customHeight="1" thickBot="1">
      <c r="A30" s="187" t="s">
        <v>44</v>
      </c>
      <c r="B30" s="187"/>
      <c r="C30" s="187"/>
      <c r="D30" s="4"/>
      <c r="E30" s="4"/>
      <c r="F30" s="4"/>
      <c r="G30" s="4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5:17" ht="35.25" customHeight="1" thickBot="1">
      <c r="E31" s="169" t="s">
        <v>18</v>
      </c>
      <c r="F31" s="170"/>
      <c r="G31" s="96" t="str">
        <f>I19</f>
        <v>Hours Worked</v>
      </c>
      <c r="H31" s="97" t="s">
        <v>36</v>
      </c>
      <c r="I31" s="97" t="s">
        <v>37</v>
      </c>
      <c r="L31" s="6"/>
      <c r="M31" s="6"/>
      <c r="N31" s="6"/>
      <c r="O31" s="6"/>
      <c r="P31" s="6"/>
      <c r="Q31" s="6"/>
    </row>
    <row r="32" spans="5:17" ht="42.75" customHeight="1" thickBot="1">
      <c r="E32" s="171"/>
      <c r="F32" s="172"/>
      <c r="G32" s="98">
        <f>I17+I29</f>
        <v>0</v>
      </c>
      <c r="H32" s="99">
        <f>J17+J29</f>
        <v>0</v>
      </c>
      <c r="I32" s="99">
        <f>K17+K29</f>
        <v>0</v>
      </c>
      <c r="L32" s="6"/>
      <c r="M32" s="6"/>
      <c r="N32" s="6"/>
      <c r="O32" s="6"/>
      <c r="P32" s="6"/>
      <c r="Q32" s="6"/>
    </row>
    <row r="33" spans="1:17" ht="15" customHeight="1" hidden="1">
      <c r="A33" s="85"/>
      <c r="B33" s="85"/>
      <c r="C33" s="86"/>
      <c r="D33" s="57"/>
      <c r="E33" s="57"/>
      <c r="F33" s="57"/>
      <c r="G33" s="87"/>
      <c r="H33" s="87"/>
      <c r="I33" s="88"/>
      <c r="L33" s="6"/>
      <c r="M33" s="6"/>
      <c r="N33" s="6"/>
      <c r="O33" s="6"/>
      <c r="P33" s="6"/>
      <c r="Q33" s="6"/>
    </row>
    <row r="34" spans="1:17" ht="54" customHeight="1" hidden="1">
      <c r="A34" s="91"/>
      <c r="B34" s="180"/>
      <c r="C34" s="163"/>
      <c r="D34" s="163"/>
      <c r="E34" s="92"/>
      <c r="F34" s="162"/>
      <c r="G34" s="163"/>
      <c r="H34" s="93"/>
      <c r="I34" s="94"/>
      <c r="J34" s="79"/>
      <c r="K34" s="79"/>
      <c r="L34" s="5"/>
      <c r="P34" s="6"/>
      <c r="Q34" s="6"/>
    </row>
    <row r="35" spans="1:17" ht="13.5" hidden="1">
      <c r="A35" s="95"/>
      <c r="B35" s="162"/>
      <c r="C35" s="179"/>
      <c r="D35" s="179"/>
      <c r="E35" s="11"/>
      <c r="F35" s="162"/>
      <c r="G35" s="163"/>
      <c r="H35" s="11"/>
      <c r="I35" s="162"/>
      <c r="P35" s="6"/>
      <c r="Q35" s="6"/>
    </row>
    <row r="36" spans="1:17" ht="54" customHeight="1" hidden="1">
      <c r="A36" s="91"/>
      <c r="B36" s="179"/>
      <c r="C36" s="179"/>
      <c r="D36" s="179"/>
      <c r="E36" s="92"/>
      <c r="F36" s="163"/>
      <c r="G36" s="163"/>
      <c r="H36" s="93"/>
      <c r="I36" s="163"/>
      <c r="J36" s="79"/>
      <c r="K36" s="79"/>
      <c r="L36" s="5"/>
      <c r="P36" s="6"/>
      <c r="Q36" s="6"/>
    </row>
    <row r="37" spans="1:9" ht="14.25" customHeight="1" hidden="1">
      <c r="A37" s="14"/>
      <c r="B37" s="116"/>
      <c r="C37" s="114"/>
      <c r="D37" s="114"/>
      <c r="E37" s="11"/>
      <c r="F37" s="116"/>
      <c r="G37" s="114"/>
      <c r="H37" s="11"/>
      <c r="I37" s="162"/>
    </row>
    <row r="38" spans="1:17" ht="29.25" customHeight="1">
      <c r="A38" s="155" t="s">
        <v>45</v>
      </c>
      <c r="B38" s="155"/>
      <c r="C38" s="155"/>
      <c r="D38" s="155" t="s">
        <v>46</v>
      </c>
      <c r="E38" s="155"/>
      <c r="F38" s="155"/>
      <c r="G38" s="114"/>
      <c r="H38" s="93"/>
      <c r="I38" s="163"/>
      <c r="J38" s="79"/>
      <c r="K38" s="79"/>
      <c r="L38" s="5"/>
      <c r="P38" s="6"/>
      <c r="Q38" s="6"/>
    </row>
    <row r="39" spans="1:17" s="65" customFormat="1" ht="13.5">
      <c r="A39" s="64"/>
      <c r="L39" s="66"/>
      <c r="M39" s="66"/>
      <c r="N39" s="66"/>
      <c r="O39" s="66"/>
      <c r="P39" s="66"/>
      <c r="Q39" s="66"/>
    </row>
    <row r="40" spans="1:17" s="65" customFormat="1" ht="13.5">
      <c r="A40" s="64"/>
      <c r="L40" s="66"/>
      <c r="M40" s="66"/>
      <c r="N40" s="66"/>
      <c r="O40" s="66"/>
      <c r="P40" s="66"/>
      <c r="Q40" s="66"/>
    </row>
    <row r="41" spans="1:17" s="65" customFormat="1" ht="13.5">
      <c r="A41" s="64"/>
      <c r="L41" s="66"/>
      <c r="M41" s="66"/>
      <c r="N41" s="66"/>
      <c r="O41" s="66"/>
      <c r="P41" s="66"/>
      <c r="Q41" s="66"/>
    </row>
    <row r="42" spans="1:17" s="65" customFormat="1" ht="13.5">
      <c r="A42" s="64"/>
      <c r="L42" s="66"/>
      <c r="M42" s="66"/>
      <c r="N42" s="66"/>
      <c r="O42" s="66"/>
      <c r="P42" s="66"/>
      <c r="Q42" s="66"/>
    </row>
    <row r="43" spans="1:17" s="65" customFormat="1" ht="13.5">
      <c r="A43" s="64"/>
      <c r="L43" s="66"/>
      <c r="M43" s="66"/>
      <c r="N43" s="66"/>
      <c r="O43" s="66"/>
      <c r="P43" s="66"/>
      <c r="Q43" s="66"/>
    </row>
    <row r="44" spans="1:17" s="65" customFormat="1" ht="13.5">
      <c r="A44" s="64"/>
      <c r="L44" s="66"/>
      <c r="M44" s="66"/>
      <c r="N44" s="66"/>
      <c r="O44" s="66"/>
      <c r="P44" s="66"/>
      <c r="Q44" s="66"/>
    </row>
    <row r="45" spans="1:17" s="65" customFormat="1" ht="13.5">
      <c r="A45" s="64"/>
      <c r="L45" s="66"/>
      <c r="M45" s="66"/>
      <c r="N45" s="66"/>
      <c r="O45" s="66"/>
      <c r="P45" s="66"/>
      <c r="Q45" s="66"/>
    </row>
    <row r="46" spans="1:17" s="65" customFormat="1" ht="13.5">
      <c r="A46" s="64"/>
      <c r="L46" s="66"/>
      <c r="M46" s="66"/>
      <c r="N46" s="66"/>
      <c r="O46" s="66"/>
      <c r="P46" s="66"/>
      <c r="Q46" s="66"/>
    </row>
    <row r="47" spans="1:17" s="65" customFormat="1" ht="13.5">
      <c r="A47" s="64"/>
      <c r="L47" s="66"/>
      <c r="M47" s="66"/>
      <c r="N47" s="66"/>
      <c r="O47" s="66"/>
      <c r="P47" s="66"/>
      <c r="Q47" s="66"/>
    </row>
    <row r="48" spans="1:17" s="65" customFormat="1" ht="13.5">
      <c r="A48" s="64"/>
      <c r="L48" s="66"/>
      <c r="M48" s="66"/>
      <c r="N48" s="66"/>
      <c r="O48" s="66"/>
      <c r="P48" s="66"/>
      <c r="Q48" s="66"/>
    </row>
    <row r="49" spans="1:17" s="65" customFormat="1" ht="13.5">
      <c r="A49" s="64"/>
      <c r="L49" s="66"/>
      <c r="M49" s="66"/>
      <c r="N49" s="66"/>
      <c r="O49" s="66"/>
      <c r="P49" s="66"/>
      <c r="Q49" s="66"/>
    </row>
    <row r="50" spans="1:17" s="65" customFormat="1" ht="13.5">
      <c r="A50" s="64"/>
      <c r="L50" s="66"/>
      <c r="M50" s="66"/>
      <c r="N50" s="66"/>
      <c r="O50" s="66"/>
      <c r="P50" s="66"/>
      <c r="Q50" s="66"/>
    </row>
    <row r="51" spans="1:17" s="65" customFormat="1" ht="13.5">
      <c r="A51" s="64"/>
      <c r="L51" s="66"/>
      <c r="M51" s="66"/>
      <c r="N51" s="66"/>
      <c r="O51" s="66"/>
      <c r="P51" s="66"/>
      <c r="Q51" s="66"/>
    </row>
    <row r="52" spans="1:17" s="65" customFormat="1" ht="13.5">
      <c r="A52" s="64"/>
      <c r="L52" s="66"/>
      <c r="M52" s="66"/>
      <c r="N52" s="66"/>
      <c r="O52" s="66"/>
      <c r="P52" s="66"/>
      <c r="Q52" s="66"/>
    </row>
  </sheetData>
  <sheetProtection sheet="1" scenarios="1"/>
  <mergeCells count="25">
    <mergeCell ref="I37:I38"/>
    <mergeCell ref="A38:C38"/>
    <mergeCell ref="D38:F38"/>
    <mergeCell ref="E31:F32"/>
    <mergeCell ref="B34:D34"/>
    <mergeCell ref="F34:G34"/>
    <mergeCell ref="B35:D36"/>
    <mergeCell ref="F35:G36"/>
    <mergeCell ref="I35:I36"/>
    <mergeCell ref="A19:A21"/>
    <mergeCell ref="B19:B21"/>
    <mergeCell ref="C19:H19"/>
    <mergeCell ref="I19:I21"/>
    <mergeCell ref="C20:H20"/>
    <mergeCell ref="A30:C30"/>
    <mergeCell ref="C2:G2"/>
    <mergeCell ref="B3:C3"/>
    <mergeCell ref="G3:H3"/>
    <mergeCell ref="H5:I5"/>
    <mergeCell ref="H6:I6"/>
    <mergeCell ref="A7:A9"/>
    <mergeCell ref="B7:B9"/>
    <mergeCell ref="C7:H7"/>
    <mergeCell ref="I7:I9"/>
    <mergeCell ref="C8:H8"/>
  </mergeCells>
  <conditionalFormatting sqref="A10:I10">
    <cfRule type="expression" priority="8" dxfId="0" stopIfTrue="1">
      <formula>$I10&gt;8</formula>
    </cfRule>
  </conditionalFormatting>
  <conditionalFormatting sqref="A11:I11">
    <cfRule type="expression" priority="7" dxfId="0" stopIfTrue="1">
      <formula>$I11&gt;8</formula>
    </cfRule>
  </conditionalFormatting>
  <conditionalFormatting sqref="A12:I15">
    <cfRule type="expression" priority="6" dxfId="0" stopIfTrue="1">
      <formula>$I12&gt;8</formula>
    </cfRule>
  </conditionalFormatting>
  <conditionalFormatting sqref="A16:I16">
    <cfRule type="expression" priority="5" dxfId="0" stopIfTrue="1">
      <formula>$I16&gt;8</formula>
    </cfRule>
  </conditionalFormatting>
  <conditionalFormatting sqref="A22:I22">
    <cfRule type="expression" priority="4" dxfId="0" stopIfTrue="1">
      <formula>$I22&gt;8</formula>
    </cfRule>
  </conditionalFormatting>
  <conditionalFormatting sqref="A23:I23">
    <cfRule type="expression" priority="3" dxfId="0" stopIfTrue="1">
      <formula>$I23&gt;8</formula>
    </cfRule>
  </conditionalFormatting>
  <conditionalFormatting sqref="A24:I27">
    <cfRule type="expression" priority="2" dxfId="0" stopIfTrue="1">
      <formula>$I24&gt;8</formula>
    </cfRule>
  </conditionalFormatting>
  <conditionalFormatting sqref="A28:I28">
    <cfRule type="expression" priority="1" dxfId="0" stopIfTrue="1">
      <formula>$I28&gt;8</formula>
    </cfRule>
  </conditionalFormatting>
  <dataValidations count="1">
    <dataValidation type="time" allowBlank="1" showInputMessage="1" showErrorMessage="1" error="Invalid Time" sqref="C22:H28 C10:H16">
      <formula1>0</formula1>
      <formula2>0.9993055555555556</formula2>
    </dataValidation>
  </dataValidations>
  <printOptions horizontalCentered="1" verticalCentered="1"/>
  <pageMargins left="1" right="1" top="0" bottom="0" header="0" footer="0"/>
  <pageSetup fitToHeight="1" fitToWidth="1" horizontalDpi="600" verticalDpi="600" orientation="portrait" scale="10" r:id="rId3"/>
  <drawing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8" transitionEvaluation="1" transitionEntry="1">
    <pageSetUpPr fitToPage="1"/>
  </sheetPr>
  <dimension ref="A2:BJ52"/>
  <sheetViews>
    <sheetView showGridLines="0" zoomScale="75" zoomScaleNormal="75" zoomScalePageLayoutView="0" workbookViewId="0" topLeftCell="A1">
      <selection activeCell="A1" sqref="A1"/>
    </sheetView>
  </sheetViews>
  <sheetFormatPr defaultColWidth="9.796875" defaultRowHeight="15"/>
  <cols>
    <col min="1" max="1" width="10.69921875" style="7" customWidth="1"/>
    <col min="2" max="2" width="11.296875" style="6" customWidth="1"/>
    <col min="3" max="4" width="10.69921875" style="6" customWidth="1"/>
    <col min="5" max="5" width="11.59765625" style="6" customWidth="1"/>
    <col min="6" max="9" width="10.69921875" style="6" customWidth="1"/>
    <col min="10" max="10" width="7.296875" style="6" hidden="1" customWidth="1"/>
    <col min="11" max="11" width="8" style="6" hidden="1" customWidth="1"/>
    <col min="12" max="12" width="7.3984375" style="1" hidden="1" customWidth="1"/>
    <col min="13" max="13" width="6.69921875" style="66" customWidth="1"/>
    <col min="14" max="15" width="6.09765625" style="66" customWidth="1"/>
    <col min="16" max="16" width="15.296875" style="1" customWidth="1"/>
    <col min="17" max="17" width="6.09765625" style="1" customWidth="1"/>
    <col min="18" max="19" width="9.69921875" style="6" customWidth="1"/>
    <col min="20" max="20" width="0" style="6" hidden="1" customWidth="1"/>
    <col min="21" max="16384" width="9.69921875" style="6" customWidth="1"/>
  </cols>
  <sheetData>
    <row r="1" ht="2.25" customHeight="1"/>
    <row r="2" spans="1:62" ht="42.75" customHeight="1" thickBot="1">
      <c r="A2" s="1"/>
      <c r="C2" s="181" t="s">
        <v>28</v>
      </c>
      <c r="D2" s="182"/>
      <c r="E2" s="182"/>
      <c r="F2" s="182"/>
      <c r="G2" s="182"/>
      <c r="H2" s="78"/>
      <c r="I2" s="78"/>
      <c r="J2" s="78"/>
      <c r="K2" s="78"/>
      <c r="L2" s="78"/>
      <c r="M2" s="67"/>
      <c r="N2" s="68"/>
      <c r="O2" s="6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5" s="11" customFormat="1" ht="69.75" customHeight="1" thickBot="1" thickTop="1">
      <c r="A3" s="110" t="s">
        <v>38</v>
      </c>
      <c r="B3" s="159">
        <f>Setup!G12</f>
        <v>0</v>
      </c>
      <c r="C3" s="160"/>
      <c r="D3" s="101" t="s">
        <v>16</v>
      </c>
      <c r="E3" s="131">
        <f>Setup!G16</f>
        <v>0</v>
      </c>
      <c r="F3" s="102" t="s">
        <v>11</v>
      </c>
      <c r="G3" s="173">
        <f>Setup!G13</f>
        <v>0</v>
      </c>
      <c r="H3" s="174"/>
      <c r="I3" s="103"/>
      <c r="L3" s="75"/>
      <c r="M3" s="69"/>
      <c r="N3" s="69"/>
      <c r="O3" s="69"/>
    </row>
    <row r="4" spans="1:13" s="11" customFormat="1" ht="34.5" customHeight="1" thickBot="1" thickTop="1">
      <c r="A4" s="104" t="s">
        <v>29</v>
      </c>
      <c r="B4" s="105"/>
      <c r="C4" s="106">
        <f>Setup!G14</f>
        <v>0</v>
      </c>
      <c r="D4" s="106"/>
      <c r="E4" s="107"/>
      <c r="F4" s="107" t="s">
        <v>33</v>
      </c>
      <c r="G4" s="108"/>
      <c r="H4" s="100">
        <f>Setup!G15</f>
        <v>0</v>
      </c>
      <c r="I4" s="109"/>
      <c r="J4" s="69"/>
      <c r="L4" s="69"/>
      <c r="M4" s="69"/>
    </row>
    <row r="5" spans="1:62" s="3" customFormat="1" ht="32.25" customHeight="1" thickTop="1">
      <c r="A5" s="89" t="s">
        <v>30</v>
      </c>
      <c r="B5" s="129">
        <v>45131</v>
      </c>
      <c r="D5" s="90" t="s">
        <v>31</v>
      </c>
      <c r="E5" s="130">
        <f>B28</f>
        <v>45144</v>
      </c>
      <c r="G5" s="76" t="s">
        <v>1</v>
      </c>
      <c r="H5" s="175">
        <f>E5+12</f>
        <v>45156</v>
      </c>
      <c r="I5" s="175"/>
      <c r="M5" s="70"/>
      <c r="N5" s="71"/>
      <c r="O5" s="7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7:9" ht="15.75" customHeight="1" thickBot="1">
      <c r="G6" s="6" t="s">
        <v>39</v>
      </c>
      <c r="H6" s="161"/>
      <c r="I6" s="161"/>
    </row>
    <row r="7" spans="1:45" s="13" customFormat="1" ht="18" customHeight="1">
      <c r="A7" s="176" t="s">
        <v>2</v>
      </c>
      <c r="B7" s="164" t="s">
        <v>0</v>
      </c>
      <c r="C7" s="167" t="s">
        <v>40</v>
      </c>
      <c r="D7" s="168"/>
      <c r="E7" s="168"/>
      <c r="F7" s="168"/>
      <c r="G7" s="168"/>
      <c r="H7" s="168"/>
      <c r="I7" s="156" t="s">
        <v>24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3" customFormat="1" ht="27" customHeight="1" thickBot="1">
      <c r="A8" s="177"/>
      <c r="B8" s="165"/>
      <c r="C8" s="183" t="s">
        <v>43</v>
      </c>
      <c r="D8" s="184"/>
      <c r="E8" s="184"/>
      <c r="F8" s="184"/>
      <c r="G8" s="184"/>
      <c r="H8" s="184"/>
      <c r="I8" s="15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3" customFormat="1" ht="27.75" customHeight="1" thickBot="1">
      <c r="A9" s="178"/>
      <c r="B9" s="166"/>
      <c r="C9" s="52" t="s">
        <v>12</v>
      </c>
      <c r="D9" s="53" t="s">
        <v>13</v>
      </c>
      <c r="E9" s="52" t="s">
        <v>12</v>
      </c>
      <c r="F9" s="53" t="s">
        <v>13</v>
      </c>
      <c r="G9" s="52" t="s">
        <v>12</v>
      </c>
      <c r="H9" s="53" t="s">
        <v>13</v>
      </c>
      <c r="I9" s="158"/>
      <c r="J9" s="12" t="s">
        <v>41</v>
      </c>
      <c r="K9" s="12" t="s">
        <v>37</v>
      </c>
      <c r="L9" s="12"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55" customFormat="1" ht="34.5" customHeight="1">
      <c r="A10" s="58" t="s">
        <v>3</v>
      </c>
      <c r="B10" s="126">
        <v>45131</v>
      </c>
      <c r="C10" s="111"/>
      <c r="D10" s="112"/>
      <c r="E10" s="117"/>
      <c r="F10" s="117"/>
      <c r="G10" s="118"/>
      <c r="H10" s="119"/>
      <c r="I10" s="125" t="str">
        <f aca="true" t="shared" si="0" ref="I10:I16">IF(((IF(H10&lt;G10,H10+1-G10,H10-G10)+IF(F10&lt;E10,F10+1-E10,F10-E10)+IF(D10&lt;C10,D10+1-C10,D10-C10))*24)=0,"  ",ROUND((IF(H10&lt;G10,H10+1-G10,H10-G10)+IF(F10&lt;E10,F10+1-E10,F10-E10)+IF(D10&lt;C10,D10+1-C10,D10-C10))*24,2))</f>
        <v>  </v>
      </c>
      <c r="J10" s="54" t="str">
        <f aca="true" t="shared" si="1" ref="J10:J16">IF(AND(L10&gt;40,L9&lt;40),40-L9,IF(L10&lt;=40,I10,0))</f>
        <v>  </v>
      </c>
      <c r="K10" s="54">
        <f>IF(ISBLANK(I10)=FALSE,IF(AND(L10&gt;40,L9&lt;40),L10-40,IF(L10&gt;40,I10,"")),"")</f>
      </c>
      <c r="L10" s="115">
        <f>SUM($I$10:I10)</f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s="55" customFormat="1" ht="34.5" customHeight="1">
      <c r="A11" s="59" t="s">
        <v>4</v>
      </c>
      <c r="B11" s="127">
        <v>45132</v>
      </c>
      <c r="C11" s="111"/>
      <c r="D11" s="112"/>
      <c r="E11" s="120"/>
      <c r="F11" s="120"/>
      <c r="G11" s="121"/>
      <c r="H11" s="112"/>
      <c r="I11" s="125" t="str">
        <f t="shared" si="0"/>
        <v>  </v>
      </c>
      <c r="J11" s="54" t="str">
        <f t="shared" si="1"/>
        <v>  </v>
      </c>
      <c r="K11" s="54">
        <f aca="true" t="shared" si="2" ref="K11:K16">IF(ISBLANK(I11)=FALSE,IF(AND(L11&gt;40,L10&lt;40),L11-40,IF(L11&gt;40,I11,"")),"")</f>
      </c>
      <c r="L11" s="115">
        <f>SUM($I$10:I11)</f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ht="34.5" customHeight="1">
      <c r="A12" s="59" t="s">
        <v>5</v>
      </c>
      <c r="B12" s="127">
        <v>45133</v>
      </c>
      <c r="C12" s="111"/>
      <c r="D12" s="112"/>
      <c r="E12" s="120"/>
      <c r="F12" s="120"/>
      <c r="G12" s="121"/>
      <c r="H12" s="112"/>
      <c r="I12" s="125" t="str">
        <f t="shared" si="0"/>
        <v>  </v>
      </c>
      <c r="J12" s="54" t="str">
        <f t="shared" si="1"/>
        <v>  </v>
      </c>
      <c r="K12" s="54">
        <f t="shared" si="2"/>
      </c>
      <c r="L12" s="115">
        <f>SUM($I$10:I12)</f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34.5" customHeight="1">
      <c r="A13" s="59" t="s">
        <v>6</v>
      </c>
      <c r="B13" s="127">
        <v>45134</v>
      </c>
      <c r="C13" s="111"/>
      <c r="D13" s="112"/>
      <c r="E13" s="120"/>
      <c r="F13" s="120"/>
      <c r="G13" s="121"/>
      <c r="H13" s="112"/>
      <c r="I13" s="125" t="str">
        <f t="shared" si="0"/>
        <v>  </v>
      </c>
      <c r="J13" s="54" t="str">
        <f t="shared" si="1"/>
        <v>  </v>
      </c>
      <c r="K13" s="54">
        <f t="shared" si="2"/>
      </c>
      <c r="L13" s="115">
        <f>SUM($I$10:I13)</f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ht="34.5" customHeight="1">
      <c r="A14" s="59" t="s">
        <v>7</v>
      </c>
      <c r="B14" s="127">
        <v>45135</v>
      </c>
      <c r="C14" s="111"/>
      <c r="D14" s="112"/>
      <c r="E14" s="120"/>
      <c r="F14" s="120"/>
      <c r="G14" s="121"/>
      <c r="H14" s="112"/>
      <c r="I14" s="125" t="str">
        <f t="shared" si="0"/>
        <v>  </v>
      </c>
      <c r="J14" s="54" t="str">
        <f t="shared" si="1"/>
        <v>  </v>
      </c>
      <c r="K14" s="54">
        <f t="shared" si="2"/>
      </c>
      <c r="L14" s="115">
        <f>SUM($I$10:I14)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34.5" customHeight="1">
      <c r="A15" s="59" t="s">
        <v>8</v>
      </c>
      <c r="B15" s="127">
        <v>45136</v>
      </c>
      <c r="C15" s="111"/>
      <c r="D15" s="112"/>
      <c r="E15" s="120"/>
      <c r="F15" s="120"/>
      <c r="G15" s="121"/>
      <c r="H15" s="112"/>
      <c r="I15" s="125" t="str">
        <f t="shared" si="0"/>
        <v>  </v>
      </c>
      <c r="J15" s="54" t="str">
        <f t="shared" si="1"/>
        <v>  </v>
      </c>
      <c r="K15" s="54">
        <f t="shared" si="2"/>
      </c>
      <c r="L15" s="115">
        <f>SUM($I$10:I15)</f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34.5" customHeight="1" thickBot="1">
      <c r="A16" s="63" t="s">
        <v>9</v>
      </c>
      <c r="B16" s="128">
        <v>45137</v>
      </c>
      <c r="C16" s="122"/>
      <c r="D16" s="123"/>
      <c r="E16" s="123"/>
      <c r="F16" s="123"/>
      <c r="G16" s="123"/>
      <c r="H16" s="124"/>
      <c r="I16" s="125" t="str">
        <f t="shared" si="0"/>
        <v>  </v>
      </c>
      <c r="J16" s="54" t="str">
        <f t="shared" si="1"/>
        <v>  </v>
      </c>
      <c r="K16" s="54">
        <f t="shared" si="2"/>
      </c>
      <c r="L16" s="115">
        <f>SUM($I$10:I16)</f>
        <v>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30.75" customHeight="1" thickBot="1">
      <c r="A17" s="11"/>
      <c r="B17" s="10"/>
      <c r="C17" s="10"/>
      <c r="D17" s="10"/>
      <c r="E17" s="10"/>
      <c r="F17" s="10"/>
      <c r="G17" s="10"/>
      <c r="H17" s="56" t="s">
        <v>10</v>
      </c>
      <c r="I17" s="77">
        <f>SUM(I10:I16)</f>
        <v>0</v>
      </c>
      <c r="J17" s="8">
        <f>IF(I17&gt;40,40,I17)</f>
        <v>0</v>
      </c>
      <c r="K17" s="8">
        <f>SUM(K10:K16)</f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9" s="9" customFormat="1" ht="8.25" customHeight="1" thickBot="1">
      <c r="A18" s="11"/>
      <c r="B18" s="10"/>
      <c r="C18" s="10"/>
      <c r="D18" s="10"/>
      <c r="E18" s="10"/>
      <c r="F18" s="10"/>
      <c r="G18" s="10"/>
      <c r="H18" s="10"/>
      <c r="I18" s="10"/>
    </row>
    <row r="19" spans="1:9" s="12" customFormat="1" ht="19.5" customHeight="1">
      <c r="A19" s="176" t="s">
        <v>2</v>
      </c>
      <c r="B19" s="164" t="s">
        <v>0</v>
      </c>
      <c r="C19" s="167" t="s">
        <v>40</v>
      </c>
      <c r="D19" s="168"/>
      <c r="E19" s="168"/>
      <c r="F19" s="168"/>
      <c r="G19" s="168"/>
      <c r="H19" s="168"/>
      <c r="I19" s="156" t="str">
        <f>I7</f>
        <v>Hours Worked</v>
      </c>
    </row>
    <row r="20" spans="1:9" s="3" customFormat="1" ht="27.75" customHeight="1" thickBot="1">
      <c r="A20" s="177"/>
      <c r="B20" s="165"/>
      <c r="C20" s="185" t="s">
        <v>43</v>
      </c>
      <c r="D20" s="186"/>
      <c r="E20" s="186"/>
      <c r="F20" s="186"/>
      <c r="G20" s="186"/>
      <c r="H20" s="186"/>
      <c r="I20" s="157"/>
    </row>
    <row r="21" spans="1:9" s="3" customFormat="1" ht="27.75" customHeight="1" thickBot="1">
      <c r="A21" s="178"/>
      <c r="B21" s="166"/>
      <c r="C21" s="52" t="s">
        <v>12</v>
      </c>
      <c r="D21" s="53" t="s">
        <v>13</v>
      </c>
      <c r="E21" s="52" t="s">
        <v>12</v>
      </c>
      <c r="F21" s="53" t="s">
        <v>13</v>
      </c>
      <c r="G21" s="52" t="s">
        <v>12</v>
      </c>
      <c r="H21" s="53" t="s">
        <v>13</v>
      </c>
      <c r="I21" s="158"/>
    </row>
    <row r="22" spans="1:17" ht="34.5" customHeight="1">
      <c r="A22" s="58" t="s">
        <v>3</v>
      </c>
      <c r="B22" s="126">
        <v>45138</v>
      </c>
      <c r="C22" s="111"/>
      <c r="D22" s="112"/>
      <c r="E22" s="117"/>
      <c r="F22" s="117"/>
      <c r="G22" s="118"/>
      <c r="H22" s="119"/>
      <c r="I22" s="125" t="str">
        <f aca="true" t="shared" si="3" ref="I22:I28">IF(((IF(H22&lt;G22,H22+1-G22,H22-G22)+IF(F22&lt;E22,F22+1-E22,F22-E22)+IF(D22&lt;C22,D22+1-C22,D22-C22))*24)=0,"  ",ROUND((IF(H22&lt;G22,H22+1-G22,H22-G22)+IF(F22&lt;E22,F22+1-E22,F22-E22)+IF(D22&lt;C22,D22+1-C22,D22-C22))*24,2))</f>
        <v>  </v>
      </c>
      <c r="J22" s="54" t="str">
        <f aca="true" t="shared" si="4" ref="J22:J28">IF(AND(L22&gt;40,L21&lt;40),40-L21,IF(L22&lt;=40,I22,0))</f>
        <v>  </v>
      </c>
      <c r="K22" s="54">
        <f>IF(ISBLANK(I22)=FALSE,IF(AND(L22&gt;40,L21&lt;40),L22-40,IF(L22&gt;40,I22,"")),"")</f>
      </c>
      <c r="L22" s="115">
        <f>SUM($I$22:I22)</f>
        <v>0</v>
      </c>
      <c r="M22" s="6"/>
      <c r="N22" s="6"/>
      <c r="O22" s="6"/>
      <c r="P22" s="6"/>
      <c r="Q22" s="6"/>
    </row>
    <row r="23" spans="1:17" ht="34.5" customHeight="1">
      <c r="A23" s="59" t="s">
        <v>4</v>
      </c>
      <c r="B23" s="127">
        <v>45139</v>
      </c>
      <c r="C23" s="111"/>
      <c r="D23" s="112"/>
      <c r="E23" s="120"/>
      <c r="F23" s="120"/>
      <c r="G23" s="121"/>
      <c r="H23" s="112"/>
      <c r="I23" s="125" t="str">
        <f t="shared" si="3"/>
        <v>  </v>
      </c>
      <c r="J23" s="54" t="str">
        <f t="shared" si="4"/>
        <v>  </v>
      </c>
      <c r="K23" s="54">
        <f aca="true" t="shared" si="5" ref="K23:K28">IF(ISBLANK(I23)=FALSE,IF(AND(L23&gt;40,L22&lt;40),L23-40,IF(L23&gt;40,I23,"")),"")</f>
      </c>
      <c r="L23" s="115">
        <f>SUM($I$22:I23)</f>
        <v>0</v>
      </c>
      <c r="M23" s="6"/>
      <c r="N23" s="6"/>
      <c r="O23" s="6"/>
      <c r="P23" s="6"/>
      <c r="Q23" s="6"/>
    </row>
    <row r="24" spans="1:17" ht="34.5" customHeight="1">
      <c r="A24" s="59" t="s">
        <v>5</v>
      </c>
      <c r="B24" s="127">
        <v>45140</v>
      </c>
      <c r="C24" s="111"/>
      <c r="D24" s="112"/>
      <c r="E24" s="120"/>
      <c r="F24" s="120"/>
      <c r="G24" s="121"/>
      <c r="H24" s="112"/>
      <c r="I24" s="125" t="str">
        <f t="shared" si="3"/>
        <v>  </v>
      </c>
      <c r="J24" s="54" t="str">
        <f t="shared" si="4"/>
        <v>  </v>
      </c>
      <c r="K24" s="54">
        <f t="shared" si="5"/>
      </c>
      <c r="L24" s="115">
        <f>SUM($I$22:I24)</f>
        <v>0</v>
      </c>
      <c r="M24" s="6"/>
      <c r="N24" s="6"/>
      <c r="O24" s="6"/>
      <c r="P24" s="6"/>
      <c r="Q24" s="6"/>
    </row>
    <row r="25" spans="1:17" ht="34.5" customHeight="1">
      <c r="A25" s="59" t="s">
        <v>6</v>
      </c>
      <c r="B25" s="127">
        <v>45141</v>
      </c>
      <c r="C25" s="111"/>
      <c r="D25" s="112"/>
      <c r="E25" s="120"/>
      <c r="F25" s="120"/>
      <c r="G25" s="121"/>
      <c r="H25" s="112"/>
      <c r="I25" s="125" t="str">
        <f t="shared" si="3"/>
        <v>  </v>
      </c>
      <c r="J25" s="54" t="str">
        <f t="shared" si="4"/>
        <v>  </v>
      </c>
      <c r="K25" s="54">
        <f t="shared" si="5"/>
      </c>
      <c r="L25" s="115">
        <f>SUM($I$22:I25)</f>
        <v>0</v>
      </c>
      <c r="M25" s="6"/>
      <c r="N25" s="6"/>
      <c r="O25" s="6"/>
      <c r="P25" s="6"/>
      <c r="Q25" s="6"/>
    </row>
    <row r="26" spans="1:45" ht="34.5" customHeight="1">
      <c r="A26" s="59" t="s">
        <v>7</v>
      </c>
      <c r="B26" s="127">
        <v>45142</v>
      </c>
      <c r="C26" s="111"/>
      <c r="D26" s="112"/>
      <c r="E26" s="120"/>
      <c r="F26" s="120"/>
      <c r="G26" s="121"/>
      <c r="H26" s="112"/>
      <c r="I26" s="125" t="str">
        <f t="shared" si="3"/>
        <v>  </v>
      </c>
      <c r="J26" s="54" t="str">
        <f t="shared" si="4"/>
        <v>  </v>
      </c>
      <c r="K26" s="54">
        <f t="shared" si="5"/>
      </c>
      <c r="L26" s="115">
        <f>SUM($I$22:I26)</f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12" s="9" customFormat="1" ht="34.5" customHeight="1">
      <c r="A27" s="59" t="s">
        <v>8</v>
      </c>
      <c r="B27" s="127">
        <v>45143</v>
      </c>
      <c r="C27" s="111"/>
      <c r="D27" s="112"/>
      <c r="E27" s="120"/>
      <c r="F27" s="120"/>
      <c r="G27" s="121"/>
      <c r="H27" s="112"/>
      <c r="I27" s="125" t="str">
        <f t="shared" si="3"/>
        <v>  </v>
      </c>
      <c r="J27" s="54" t="str">
        <f t="shared" si="4"/>
        <v>  </v>
      </c>
      <c r="K27" s="54">
        <f t="shared" si="5"/>
      </c>
      <c r="L27" s="115">
        <f>SUM($I$22:I27)</f>
        <v>0</v>
      </c>
    </row>
    <row r="28" spans="1:45" ht="34.5" customHeight="1" thickBot="1">
      <c r="A28" s="63" t="s">
        <v>9</v>
      </c>
      <c r="B28" s="128">
        <v>45144</v>
      </c>
      <c r="C28" s="122"/>
      <c r="D28" s="123"/>
      <c r="E28" s="123"/>
      <c r="F28" s="123"/>
      <c r="G28" s="123"/>
      <c r="H28" s="124"/>
      <c r="I28" s="125" t="str">
        <f t="shared" si="3"/>
        <v>  </v>
      </c>
      <c r="J28" s="54" t="str">
        <f t="shared" si="4"/>
        <v>  </v>
      </c>
      <c r="K28" s="54">
        <f t="shared" si="5"/>
      </c>
      <c r="L28" s="115">
        <f>SUM($I$22:I28)</f>
        <v>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17" ht="30" customHeight="1" thickBot="1">
      <c r="A29" s="11"/>
      <c r="B29" s="10"/>
      <c r="C29" s="10"/>
      <c r="D29" s="10"/>
      <c r="E29" s="10"/>
      <c r="F29" s="10"/>
      <c r="G29" s="10"/>
      <c r="H29" s="56" t="s">
        <v>26</v>
      </c>
      <c r="I29" s="77">
        <f>SUM(I22:I28)</f>
        <v>0</v>
      </c>
      <c r="J29" s="8">
        <f>IF(I29&gt;40,40,I29)</f>
        <v>0</v>
      </c>
      <c r="K29" s="8">
        <f>SUM(K22:K28)</f>
        <v>0</v>
      </c>
      <c r="L29" s="6"/>
      <c r="M29" s="6"/>
      <c r="N29" s="6"/>
      <c r="O29" s="6"/>
      <c r="P29" s="6"/>
      <c r="Q29" s="6"/>
    </row>
    <row r="30" spans="1:45" s="3" customFormat="1" ht="12.75" customHeight="1" thickBot="1">
      <c r="A30" s="187" t="s">
        <v>44</v>
      </c>
      <c r="B30" s="187"/>
      <c r="C30" s="187"/>
      <c r="D30" s="4"/>
      <c r="E30" s="4"/>
      <c r="F30" s="4"/>
      <c r="G30" s="4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5:17" ht="35.25" customHeight="1" thickBot="1">
      <c r="E31" s="169" t="s">
        <v>18</v>
      </c>
      <c r="F31" s="170"/>
      <c r="G31" s="96" t="str">
        <f>I19</f>
        <v>Hours Worked</v>
      </c>
      <c r="H31" s="97" t="s">
        <v>36</v>
      </c>
      <c r="I31" s="97" t="s">
        <v>37</v>
      </c>
      <c r="L31" s="6"/>
      <c r="M31" s="6"/>
      <c r="N31" s="6"/>
      <c r="O31" s="6"/>
      <c r="P31" s="6"/>
      <c r="Q31" s="6"/>
    </row>
    <row r="32" spans="5:17" ht="42.75" customHeight="1" thickBot="1">
      <c r="E32" s="171"/>
      <c r="F32" s="172"/>
      <c r="G32" s="98">
        <f>I17+I29</f>
        <v>0</v>
      </c>
      <c r="H32" s="99">
        <f>J17+J29</f>
        <v>0</v>
      </c>
      <c r="I32" s="99">
        <f>K17+K29</f>
        <v>0</v>
      </c>
      <c r="L32" s="6"/>
      <c r="M32" s="6"/>
      <c r="N32" s="6"/>
      <c r="O32" s="6"/>
      <c r="P32" s="6"/>
      <c r="Q32" s="6"/>
    </row>
    <row r="33" spans="1:17" ht="15" customHeight="1" hidden="1">
      <c r="A33" s="85"/>
      <c r="B33" s="85"/>
      <c r="C33" s="86"/>
      <c r="D33" s="57"/>
      <c r="E33" s="57"/>
      <c r="F33" s="57"/>
      <c r="G33" s="87"/>
      <c r="H33" s="87"/>
      <c r="I33" s="88"/>
      <c r="L33" s="6"/>
      <c r="M33" s="6"/>
      <c r="N33" s="6"/>
      <c r="O33" s="6"/>
      <c r="P33" s="6"/>
      <c r="Q33" s="6"/>
    </row>
    <row r="34" spans="1:17" ht="54" customHeight="1" hidden="1">
      <c r="A34" s="91"/>
      <c r="B34" s="180"/>
      <c r="C34" s="163"/>
      <c r="D34" s="163"/>
      <c r="E34" s="92"/>
      <c r="F34" s="162"/>
      <c r="G34" s="163"/>
      <c r="H34" s="93"/>
      <c r="I34" s="94"/>
      <c r="J34" s="79"/>
      <c r="K34" s="79"/>
      <c r="L34" s="5"/>
      <c r="P34" s="6"/>
      <c r="Q34" s="6"/>
    </row>
    <row r="35" spans="1:17" ht="13.5" hidden="1">
      <c r="A35" s="95"/>
      <c r="B35" s="162"/>
      <c r="C35" s="179"/>
      <c r="D35" s="179"/>
      <c r="E35" s="11"/>
      <c r="F35" s="162"/>
      <c r="G35" s="163"/>
      <c r="H35" s="11"/>
      <c r="I35" s="162"/>
      <c r="P35" s="6"/>
      <c r="Q35" s="6"/>
    </row>
    <row r="36" spans="1:17" ht="54" customHeight="1" hidden="1">
      <c r="A36" s="91"/>
      <c r="B36" s="179"/>
      <c r="C36" s="179"/>
      <c r="D36" s="179"/>
      <c r="E36" s="92"/>
      <c r="F36" s="163"/>
      <c r="G36" s="163"/>
      <c r="H36" s="93"/>
      <c r="I36" s="163"/>
      <c r="J36" s="79"/>
      <c r="K36" s="79"/>
      <c r="L36" s="5"/>
      <c r="P36" s="6"/>
      <c r="Q36" s="6"/>
    </row>
    <row r="37" spans="1:9" ht="14.25" customHeight="1" hidden="1">
      <c r="A37" s="14"/>
      <c r="B37" s="116"/>
      <c r="C37" s="114"/>
      <c r="D37" s="114"/>
      <c r="E37" s="11"/>
      <c r="F37" s="116"/>
      <c r="G37" s="114"/>
      <c r="H37" s="11"/>
      <c r="I37" s="162"/>
    </row>
    <row r="38" spans="1:17" ht="29.25" customHeight="1">
      <c r="A38" s="155" t="s">
        <v>45</v>
      </c>
      <c r="B38" s="155"/>
      <c r="C38" s="155"/>
      <c r="D38" s="155" t="s">
        <v>46</v>
      </c>
      <c r="E38" s="155"/>
      <c r="F38" s="155"/>
      <c r="G38" s="114"/>
      <c r="H38" s="93"/>
      <c r="I38" s="163"/>
      <c r="J38" s="79"/>
      <c r="K38" s="79"/>
      <c r="L38" s="5"/>
      <c r="P38" s="6"/>
      <c r="Q38" s="6"/>
    </row>
    <row r="39" spans="1:17" s="65" customFormat="1" ht="13.5">
      <c r="A39" s="64"/>
      <c r="L39" s="66"/>
      <c r="M39" s="66"/>
      <c r="N39" s="66"/>
      <c r="O39" s="66"/>
      <c r="P39" s="66"/>
      <c r="Q39" s="66"/>
    </row>
    <row r="40" spans="1:17" s="65" customFormat="1" ht="13.5">
      <c r="A40" s="64"/>
      <c r="L40" s="66"/>
      <c r="M40" s="66"/>
      <c r="N40" s="66"/>
      <c r="O40" s="66"/>
      <c r="P40" s="66"/>
      <c r="Q40" s="66"/>
    </row>
    <row r="41" spans="1:17" s="65" customFormat="1" ht="13.5">
      <c r="A41" s="64"/>
      <c r="L41" s="66"/>
      <c r="M41" s="66"/>
      <c r="N41" s="66"/>
      <c r="O41" s="66"/>
      <c r="P41" s="66"/>
      <c r="Q41" s="66"/>
    </row>
    <row r="42" spans="1:17" s="65" customFormat="1" ht="13.5">
      <c r="A42" s="64"/>
      <c r="L42" s="66"/>
      <c r="M42" s="66"/>
      <c r="N42" s="66"/>
      <c r="O42" s="66"/>
      <c r="P42" s="66"/>
      <c r="Q42" s="66"/>
    </row>
    <row r="43" spans="1:17" s="65" customFormat="1" ht="13.5">
      <c r="A43" s="64"/>
      <c r="L43" s="66"/>
      <c r="M43" s="66"/>
      <c r="N43" s="66"/>
      <c r="O43" s="66"/>
      <c r="P43" s="66"/>
      <c r="Q43" s="66"/>
    </row>
    <row r="44" spans="1:17" s="65" customFormat="1" ht="13.5">
      <c r="A44" s="64"/>
      <c r="L44" s="66"/>
      <c r="M44" s="66"/>
      <c r="N44" s="66"/>
      <c r="O44" s="66"/>
      <c r="P44" s="66"/>
      <c r="Q44" s="66"/>
    </row>
    <row r="45" spans="1:17" s="65" customFormat="1" ht="13.5">
      <c r="A45" s="64"/>
      <c r="L45" s="66"/>
      <c r="M45" s="66"/>
      <c r="N45" s="66"/>
      <c r="O45" s="66"/>
      <c r="P45" s="66"/>
      <c r="Q45" s="66"/>
    </row>
    <row r="46" spans="1:17" s="65" customFormat="1" ht="13.5">
      <c r="A46" s="64"/>
      <c r="L46" s="66"/>
      <c r="M46" s="66"/>
      <c r="N46" s="66"/>
      <c r="O46" s="66"/>
      <c r="P46" s="66"/>
      <c r="Q46" s="66"/>
    </row>
    <row r="47" spans="1:17" s="65" customFormat="1" ht="13.5">
      <c r="A47" s="64"/>
      <c r="L47" s="66"/>
      <c r="M47" s="66"/>
      <c r="N47" s="66"/>
      <c r="O47" s="66"/>
      <c r="P47" s="66"/>
      <c r="Q47" s="66"/>
    </row>
    <row r="48" spans="1:17" s="65" customFormat="1" ht="13.5">
      <c r="A48" s="64"/>
      <c r="L48" s="66"/>
      <c r="M48" s="66"/>
      <c r="N48" s="66"/>
      <c r="O48" s="66"/>
      <c r="P48" s="66"/>
      <c r="Q48" s="66"/>
    </row>
    <row r="49" spans="1:17" s="65" customFormat="1" ht="13.5">
      <c r="A49" s="64"/>
      <c r="L49" s="66"/>
      <c r="M49" s="66"/>
      <c r="N49" s="66"/>
      <c r="O49" s="66"/>
      <c r="P49" s="66"/>
      <c r="Q49" s="66"/>
    </row>
    <row r="50" spans="1:17" s="65" customFormat="1" ht="13.5">
      <c r="A50" s="64"/>
      <c r="L50" s="66"/>
      <c r="M50" s="66"/>
      <c r="N50" s="66"/>
      <c r="O50" s="66"/>
      <c r="P50" s="66"/>
      <c r="Q50" s="66"/>
    </row>
    <row r="51" spans="1:17" s="65" customFormat="1" ht="13.5">
      <c r="A51" s="64"/>
      <c r="L51" s="66"/>
      <c r="M51" s="66"/>
      <c r="N51" s="66"/>
      <c r="O51" s="66"/>
      <c r="P51" s="66"/>
      <c r="Q51" s="66"/>
    </row>
    <row r="52" spans="1:17" s="65" customFormat="1" ht="13.5">
      <c r="A52" s="64"/>
      <c r="L52" s="66"/>
      <c r="M52" s="66"/>
      <c r="N52" s="66"/>
      <c r="O52" s="66"/>
      <c r="P52" s="66"/>
      <c r="Q52" s="66"/>
    </row>
  </sheetData>
  <sheetProtection sheet="1" scenarios="1"/>
  <mergeCells count="25">
    <mergeCell ref="I37:I38"/>
    <mergeCell ref="A38:C38"/>
    <mergeCell ref="D38:F38"/>
    <mergeCell ref="E31:F32"/>
    <mergeCell ref="B34:D34"/>
    <mergeCell ref="F34:G34"/>
    <mergeCell ref="B35:D36"/>
    <mergeCell ref="F35:G36"/>
    <mergeCell ref="I35:I36"/>
    <mergeCell ref="A19:A21"/>
    <mergeCell ref="B19:B21"/>
    <mergeCell ref="C19:H19"/>
    <mergeCell ref="I19:I21"/>
    <mergeCell ref="C20:H20"/>
    <mergeCell ref="A30:C30"/>
    <mergeCell ref="C2:G2"/>
    <mergeCell ref="B3:C3"/>
    <mergeCell ref="G3:H3"/>
    <mergeCell ref="H5:I5"/>
    <mergeCell ref="H6:I6"/>
    <mergeCell ref="A7:A9"/>
    <mergeCell ref="B7:B9"/>
    <mergeCell ref="C7:H7"/>
    <mergeCell ref="I7:I9"/>
    <mergeCell ref="C8:H8"/>
  </mergeCells>
  <conditionalFormatting sqref="A10:I10">
    <cfRule type="expression" priority="8" dxfId="0" stopIfTrue="1">
      <formula>$I10&gt;8</formula>
    </cfRule>
  </conditionalFormatting>
  <conditionalFormatting sqref="A11:I11">
    <cfRule type="expression" priority="7" dxfId="0" stopIfTrue="1">
      <formula>$I11&gt;8</formula>
    </cfRule>
  </conditionalFormatting>
  <conditionalFormatting sqref="A12:I15">
    <cfRule type="expression" priority="6" dxfId="0" stopIfTrue="1">
      <formula>$I12&gt;8</formula>
    </cfRule>
  </conditionalFormatting>
  <conditionalFormatting sqref="A16:I16">
    <cfRule type="expression" priority="5" dxfId="0" stopIfTrue="1">
      <formula>$I16&gt;8</formula>
    </cfRule>
  </conditionalFormatting>
  <conditionalFormatting sqref="A22:I22">
    <cfRule type="expression" priority="4" dxfId="0" stopIfTrue="1">
      <formula>$I22&gt;8</formula>
    </cfRule>
  </conditionalFormatting>
  <conditionalFormatting sqref="A23:I23">
    <cfRule type="expression" priority="3" dxfId="0" stopIfTrue="1">
      <formula>$I23&gt;8</formula>
    </cfRule>
  </conditionalFormatting>
  <conditionalFormatting sqref="A24:I27">
    <cfRule type="expression" priority="2" dxfId="0" stopIfTrue="1">
      <formula>$I24&gt;8</formula>
    </cfRule>
  </conditionalFormatting>
  <conditionalFormatting sqref="A28:I28">
    <cfRule type="expression" priority="1" dxfId="0" stopIfTrue="1">
      <formula>$I28&gt;8</formula>
    </cfRule>
  </conditionalFormatting>
  <dataValidations count="1">
    <dataValidation type="time" allowBlank="1" showInputMessage="1" showErrorMessage="1" error="Invalid Time" sqref="C22:H28 C10:H16">
      <formula1>0</formula1>
      <formula2>0.9993055555555556</formula2>
    </dataValidation>
  </dataValidations>
  <printOptions horizontalCentered="1" verticalCentered="1"/>
  <pageMargins left="1" right="1" top="0" bottom="0" header="0" footer="0"/>
  <pageSetup fitToHeight="1" fitToWidth="1" horizontalDpi="600" verticalDpi="600" orientation="portrait" scale="10" r:id="rId3"/>
  <drawing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7" transitionEvaluation="1" transitionEntry="1">
    <pageSetUpPr fitToPage="1"/>
  </sheetPr>
  <dimension ref="A2:BJ52"/>
  <sheetViews>
    <sheetView showGridLines="0" zoomScale="75" zoomScaleNormal="75" zoomScalePageLayoutView="0" workbookViewId="0" topLeftCell="A1">
      <selection activeCell="A1" sqref="A1"/>
    </sheetView>
  </sheetViews>
  <sheetFormatPr defaultColWidth="9.796875" defaultRowHeight="15"/>
  <cols>
    <col min="1" max="1" width="10.69921875" style="7" customWidth="1"/>
    <col min="2" max="2" width="11.296875" style="6" customWidth="1"/>
    <col min="3" max="4" width="10.69921875" style="6" customWidth="1"/>
    <col min="5" max="5" width="11.59765625" style="6" customWidth="1"/>
    <col min="6" max="9" width="10.69921875" style="6" customWidth="1"/>
    <col min="10" max="10" width="7.296875" style="6" hidden="1" customWidth="1"/>
    <col min="11" max="11" width="8" style="6" hidden="1" customWidth="1"/>
    <col min="12" max="12" width="7.3984375" style="1" hidden="1" customWidth="1"/>
    <col min="13" max="13" width="6.69921875" style="66" customWidth="1"/>
    <col min="14" max="15" width="6.09765625" style="66" customWidth="1"/>
    <col min="16" max="16" width="15.296875" style="1" customWidth="1"/>
    <col min="17" max="17" width="6.09765625" style="1" customWidth="1"/>
    <col min="18" max="19" width="9.69921875" style="6" customWidth="1"/>
    <col min="20" max="20" width="0" style="6" hidden="1" customWidth="1"/>
    <col min="21" max="16384" width="9.69921875" style="6" customWidth="1"/>
  </cols>
  <sheetData>
    <row r="1" ht="2.25" customHeight="1"/>
    <row r="2" spans="1:62" ht="42.75" customHeight="1" thickBot="1">
      <c r="A2" s="1"/>
      <c r="C2" s="181" t="s">
        <v>28</v>
      </c>
      <c r="D2" s="182"/>
      <c r="E2" s="182"/>
      <c r="F2" s="182"/>
      <c r="G2" s="182"/>
      <c r="H2" s="78"/>
      <c r="I2" s="78"/>
      <c r="J2" s="78"/>
      <c r="K2" s="78"/>
      <c r="L2" s="78"/>
      <c r="M2" s="67"/>
      <c r="N2" s="68"/>
      <c r="O2" s="6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5" s="11" customFormat="1" ht="69.75" customHeight="1" thickBot="1" thickTop="1">
      <c r="A3" s="110" t="s">
        <v>38</v>
      </c>
      <c r="B3" s="159">
        <f>Setup!G12</f>
        <v>0</v>
      </c>
      <c r="C3" s="160"/>
      <c r="D3" s="101" t="s">
        <v>16</v>
      </c>
      <c r="E3" s="131">
        <f>Setup!G16</f>
        <v>0</v>
      </c>
      <c r="F3" s="102" t="s">
        <v>11</v>
      </c>
      <c r="G3" s="173">
        <f>Setup!G13</f>
        <v>0</v>
      </c>
      <c r="H3" s="174"/>
      <c r="I3" s="103"/>
      <c r="L3" s="75"/>
      <c r="M3" s="69"/>
      <c r="N3" s="69"/>
      <c r="O3" s="69"/>
    </row>
    <row r="4" spans="1:13" s="11" customFormat="1" ht="34.5" customHeight="1" thickBot="1" thickTop="1">
      <c r="A4" s="104" t="s">
        <v>29</v>
      </c>
      <c r="B4" s="105"/>
      <c r="C4" s="106">
        <f>Setup!G14</f>
        <v>0</v>
      </c>
      <c r="D4" s="106"/>
      <c r="E4" s="107"/>
      <c r="F4" s="107" t="s">
        <v>33</v>
      </c>
      <c r="G4" s="108"/>
      <c r="H4" s="100">
        <f>Setup!G15</f>
        <v>0</v>
      </c>
      <c r="I4" s="109"/>
      <c r="J4" s="69"/>
      <c r="L4" s="69"/>
      <c r="M4" s="69"/>
    </row>
    <row r="5" spans="1:62" s="3" customFormat="1" ht="32.25" customHeight="1" thickTop="1">
      <c r="A5" s="89" t="s">
        <v>30</v>
      </c>
      <c r="B5" s="129">
        <v>45117</v>
      </c>
      <c r="D5" s="90" t="s">
        <v>31</v>
      </c>
      <c r="E5" s="130">
        <f>B28</f>
        <v>45130</v>
      </c>
      <c r="G5" s="76" t="s">
        <v>1</v>
      </c>
      <c r="H5" s="175">
        <f>E5+12</f>
        <v>45142</v>
      </c>
      <c r="I5" s="175"/>
      <c r="M5" s="70"/>
      <c r="N5" s="71"/>
      <c r="O5" s="7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7:9" ht="15.75" customHeight="1" thickBot="1">
      <c r="G6" s="6" t="s">
        <v>39</v>
      </c>
      <c r="H6" s="161"/>
      <c r="I6" s="161"/>
    </row>
    <row r="7" spans="1:45" s="13" customFormat="1" ht="18" customHeight="1">
      <c r="A7" s="176" t="s">
        <v>2</v>
      </c>
      <c r="B7" s="164" t="s">
        <v>0</v>
      </c>
      <c r="C7" s="167" t="s">
        <v>40</v>
      </c>
      <c r="D7" s="168"/>
      <c r="E7" s="168"/>
      <c r="F7" s="168"/>
      <c r="G7" s="168"/>
      <c r="H7" s="168"/>
      <c r="I7" s="156" t="s">
        <v>24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3" customFormat="1" ht="27" customHeight="1" thickBot="1">
      <c r="A8" s="177"/>
      <c r="B8" s="165"/>
      <c r="C8" s="183" t="s">
        <v>43</v>
      </c>
      <c r="D8" s="184"/>
      <c r="E8" s="184"/>
      <c r="F8" s="184"/>
      <c r="G8" s="184"/>
      <c r="H8" s="184"/>
      <c r="I8" s="15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3" customFormat="1" ht="27.75" customHeight="1" thickBot="1">
      <c r="A9" s="178"/>
      <c r="B9" s="166"/>
      <c r="C9" s="52" t="s">
        <v>12</v>
      </c>
      <c r="D9" s="53" t="s">
        <v>13</v>
      </c>
      <c r="E9" s="52" t="s">
        <v>12</v>
      </c>
      <c r="F9" s="53" t="s">
        <v>13</v>
      </c>
      <c r="G9" s="52" t="s">
        <v>12</v>
      </c>
      <c r="H9" s="53" t="s">
        <v>13</v>
      </c>
      <c r="I9" s="158"/>
      <c r="J9" s="12" t="s">
        <v>41</v>
      </c>
      <c r="K9" s="12" t="s">
        <v>37</v>
      </c>
      <c r="L9" s="12"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55" customFormat="1" ht="34.5" customHeight="1">
      <c r="A10" s="58" t="s">
        <v>3</v>
      </c>
      <c r="B10" s="126">
        <v>45117</v>
      </c>
      <c r="C10" s="111"/>
      <c r="D10" s="112"/>
      <c r="E10" s="117"/>
      <c r="F10" s="117"/>
      <c r="G10" s="118"/>
      <c r="H10" s="119"/>
      <c r="I10" s="125" t="str">
        <f aca="true" t="shared" si="0" ref="I10:I16">IF(((IF(H10&lt;G10,H10+1-G10,H10-G10)+IF(F10&lt;E10,F10+1-E10,F10-E10)+IF(D10&lt;C10,D10+1-C10,D10-C10))*24)=0,"  ",ROUND((IF(H10&lt;G10,H10+1-G10,H10-G10)+IF(F10&lt;E10,F10+1-E10,F10-E10)+IF(D10&lt;C10,D10+1-C10,D10-C10))*24,2))</f>
        <v>  </v>
      </c>
      <c r="J10" s="54" t="str">
        <f aca="true" t="shared" si="1" ref="J10:J16">IF(AND(L10&gt;40,L9&lt;40),40-L9,IF(L10&lt;=40,I10,0))</f>
        <v>  </v>
      </c>
      <c r="K10" s="54">
        <f>IF(ISBLANK(I10)=FALSE,IF(AND(L10&gt;40,L9&lt;40),L10-40,IF(L10&gt;40,I10,"")),"")</f>
      </c>
      <c r="L10" s="115">
        <f>SUM($I$10:I10)</f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s="55" customFormat="1" ht="34.5" customHeight="1">
      <c r="A11" s="59" t="s">
        <v>4</v>
      </c>
      <c r="B11" s="127">
        <v>45118</v>
      </c>
      <c r="C11" s="111"/>
      <c r="D11" s="112"/>
      <c r="E11" s="120"/>
      <c r="F11" s="120"/>
      <c r="G11" s="121"/>
      <c r="H11" s="112"/>
      <c r="I11" s="125" t="str">
        <f t="shared" si="0"/>
        <v>  </v>
      </c>
      <c r="J11" s="54" t="str">
        <f t="shared" si="1"/>
        <v>  </v>
      </c>
      <c r="K11" s="54">
        <f aca="true" t="shared" si="2" ref="K11:K16">IF(ISBLANK(I11)=FALSE,IF(AND(L11&gt;40,L10&lt;40),L11-40,IF(L11&gt;40,I11,"")),"")</f>
      </c>
      <c r="L11" s="115">
        <f>SUM($I$10:I11)</f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ht="34.5" customHeight="1">
      <c r="A12" s="59" t="s">
        <v>5</v>
      </c>
      <c r="B12" s="127">
        <v>45119</v>
      </c>
      <c r="C12" s="111"/>
      <c r="D12" s="112"/>
      <c r="E12" s="120"/>
      <c r="F12" s="120"/>
      <c r="G12" s="121"/>
      <c r="H12" s="112"/>
      <c r="I12" s="125" t="str">
        <f t="shared" si="0"/>
        <v>  </v>
      </c>
      <c r="J12" s="54" t="str">
        <f t="shared" si="1"/>
        <v>  </v>
      </c>
      <c r="K12" s="54">
        <f t="shared" si="2"/>
      </c>
      <c r="L12" s="115">
        <f>SUM($I$10:I12)</f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34.5" customHeight="1">
      <c r="A13" s="59" t="s">
        <v>6</v>
      </c>
      <c r="B13" s="127">
        <v>45120</v>
      </c>
      <c r="C13" s="111"/>
      <c r="D13" s="112"/>
      <c r="E13" s="120"/>
      <c r="F13" s="120"/>
      <c r="G13" s="121"/>
      <c r="H13" s="112"/>
      <c r="I13" s="125" t="str">
        <f t="shared" si="0"/>
        <v>  </v>
      </c>
      <c r="J13" s="54" t="str">
        <f t="shared" si="1"/>
        <v>  </v>
      </c>
      <c r="K13" s="54">
        <f t="shared" si="2"/>
      </c>
      <c r="L13" s="115">
        <f>SUM($I$10:I13)</f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ht="34.5" customHeight="1">
      <c r="A14" s="59" t="s">
        <v>7</v>
      </c>
      <c r="B14" s="127">
        <v>45121</v>
      </c>
      <c r="C14" s="111"/>
      <c r="D14" s="112"/>
      <c r="E14" s="120"/>
      <c r="F14" s="120"/>
      <c r="G14" s="121"/>
      <c r="H14" s="112"/>
      <c r="I14" s="125" t="str">
        <f t="shared" si="0"/>
        <v>  </v>
      </c>
      <c r="J14" s="54" t="str">
        <f t="shared" si="1"/>
        <v>  </v>
      </c>
      <c r="K14" s="54">
        <f t="shared" si="2"/>
      </c>
      <c r="L14" s="115">
        <f>SUM($I$10:I14)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34.5" customHeight="1">
      <c r="A15" s="59" t="s">
        <v>8</v>
      </c>
      <c r="B15" s="127">
        <v>45122</v>
      </c>
      <c r="C15" s="111"/>
      <c r="D15" s="112"/>
      <c r="E15" s="120"/>
      <c r="F15" s="120"/>
      <c r="G15" s="121"/>
      <c r="H15" s="112"/>
      <c r="I15" s="125" t="str">
        <f t="shared" si="0"/>
        <v>  </v>
      </c>
      <c r="J15" s="54" t="str">
        <f t="shared" si="1"/>
        <v>  </v>
      </c>
      <c r="K15" s="54">
        <f t="shared" si="2"/>
      </c>
      <c r="L15" s="115">
        <f>SUM($I$10:I15)</f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34.5" customHeight="1" thickBot="1">
      <c r="A16" s="63" t="s">
        <v>9</v>
      </c>
      <c r="B16" s="128">
        <v>45123</v>
      </c>
      <c r="C16" s="122"/>
      <c r="D16" s="123"/>
      <c r="E16" s="123"/>
      <c r="F16" s="123"/>
      <c r="G16" s="123"/>
      <c r="H16" s="124"/>
      <c r="I16" s="125" t="str">
        <f t="shared" si="0"/>
        <v>  </v>
      </c>
      <c r="J16" s="54" t="str">
        <f t="shared" si="1"/>
        <v>  </v>
      </c>
      <c r="K16" s="54">
        <f t="shared" si="2"/>
      </c>
      <c r="L16" s="115">
        <f>SUM($I$10:I16)</f>
        <v>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30.75" customHeight="1" thickBot="1">
      <c r="A17" s="11"/>
      <c r="B17" s="10"/>
      <c r="C17" s="10"/>
      <c r="D17" s="10"/>
      <c r="E17" s="10"/>
      <c r="F17" s="10"/>
      <c r="G17" s="10"/>
      <c r="H17" s="56" t="s">
        <v>10</v>
      </c>
      <c r="I17" s="77">
        <f>SUM(I10:I16)</f>
        <v>0</v>
      </c>
      <c r="J17" s="8">
        <f>IF(I17&gt;40,40,I17)</f>
        <v>0</v>
      </c>
      <c r="K17" s="8">
        <f>SUM(K10:K16)</f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9" s="9" customFormat="1" ht="8.25" customHeight="1" thickBot="1">
      <c r="A18" s="11"/>
      <c r="B18" s="10"/>
      <c r="C18" s="10"/>
      <c r="D18" s="10"/>
      <c r="E18" s="10"/>
      <c r="F18" s="10"/>
      <c r="G18" s="10"/>
      <c r="H18" s="10"/>
      <c r="I18" s="10"/>
    </row>
    <row r="19" spans="1:9" s="12" customFormat="1" ht="19.5" customHeight="1">
      <c r="A19" s="176" t="s">
        <v>2</v>
      </c>
      <c r="B19" s="164" t="s">
        <v>0</v>
      </c>
      <c r="C19" s="167" t="s">
        <v>40</v>
      </c>
      <c r="D19" s="168"/>
      <c r="E19" s="168"/>
      <c r="F19" s="168"/>
      <c r="G19" s="168"/>
      <c r="H19" s="168"/>
      <c r="I19" s="156" t="str">
        <f>I7</f>
        <v>Hours Worked</v>
      </c>
    </row>
    <row r="20" spans="1:9" s="3" customFormat="1" ht="27.75" customHeight="1" thickBot="1">
      <c r="A20" s="177"/>
      <c r="B20" s="165"/>
      <c r="C20" s="185" t="s">
        <v>43</v>
      </c>
      <c r="D20" s="186"/>
      <c r="E20" s="186"/>
      <c r="F20" s="186"/>
      <c r="G20" s="186"/>
      <c r="H20" s="186"/>
      <c r="I20" s="157"/>
    </row>
    <row r="21" spans="1:9" s="3" customFormat="1" ht="27.75" customHeight="1" thickBot="1">
      <c r="A21" s="178"/>
      <c r="B21" s="166"/>
      <c r="C21" s="52" t="s">
        <v>12</v>
      </c>
      <c r="D21" s="53" t="s">
        <v>13</v>
      </c>
      <c r="E21" s="52" t="s">
        <v>12</v>
      </c>
      <c r="F21" s="53" t="s">
        <v>13</v>
      </c>
      <c r="G21" s="52" t="s">
        <v>12</v>
      </c>
      <c r="H21" s="53" t="s">
        <v>13</v>
      </c>
      <c r="I21" s="158"/>
    </row>
    <row r="22" spans="1:17" ht="34.5" customHeight="1">
      <c r="A22" s="58" t="s">
        <v>3</v>
      </c>
      <c r="B22" s="126">
        <v>45124</v>
      </c>
      <c r="C22" s="111"/>
      <c r="D22" s="112"/>
      <c r="E22" s="117"/>
      <c r="F22" s="117"/>
      <c r="G22" s="118"/>
      <c r="H22" s="119"/>
      <c r="I22" s="125" t="str">
        <f aca="true" t="shared" si="3" ref="I22:I28">IF(((IF(H22&lt;G22,H22+1-G22,H22-G22)+IF(F22&lt;E22,F22+1-E22,F22-E22)+IF(D22&lt;C22,D22+1-C22,D22-C22))*24)=0,"  ",ROUND((IF(H22&lt;G22,H22+1-G22,H22-G22)+IF(F22&lt;E22,F22+1-E22,F22-E22)+IF(D22&lt;C22,D22+1-C22,D22-C22))*24,2))</f>
        <v>  </v>
      </c>
      <c r="J22" s="54" t="str">
        <f aca="true" t="shared" si="4" ref="J22:J28">IF(AND(L22&gt;40,L21&lt;40),40-L21,IF(L22&lt;=40,I22,0))</f>
        <v>  </v>
      </c>
      <c r="K22" s="54">
        <f>IF(ISBLANK(I22)=FALSE,IF(AND(L22&gt;40,L21&lt;40),L22-40,IF(L22&gt;40,I22,"")),"")</f>
      </c>
      <c r="L22" s="115">
        <f>SUM($I$22:I22)</f>
        <v>0</v>
      </c>
      <c r="M22" s="6"/>
      <c r="N22" s="6"/>
      <c r="O22" s="6"/>
      <c r="P22" s="6"/>
      <c r="Q22" s="6"/>
    </row>
    <row r="23" spans="1:17" ht="34.5" customHeight="1">
      <c r="A23" s="59" t="s">
        <v>4</v>
      </c>
      <c r="B23" s="127">
        <v>45125</v>
      </c>
      <c r="C23" s="111"/>
      <c r="D23" s="112"/>
      <c r="E23" s="120"/>
      <c r="F23" s="120"/>
      <c r="G23" s="121"/>
      <c r="H23" s="112"/>
      <c r="I23" s="125" t="str">
        <f t="shared" si="3"/>
        <v>  </v>
      </c>
      <c r="J23" s="54" t="str">
        <f t="shared" si="4"/>
        <v>  </v>
      </c>
      <c r="K23" s="54">
        <f aca="true" t="shared" si="5" ref="K23:K28">IF(ISBLANK(I23)=FALSE,IF(AND(L23&gt;40,L22&lt;40),L23-40,IF(L23&gt;40,I23,"")),"")</f>
      </c>
      <c r="L23" s="115">
        <f>SUM($I$22:I23)</f>
        <v>0</v>
      </c>
      <c r="M23" s="6"/>
      <c r="N23" s="6"/>
      <c r="O23" s="6"/>
      <c r="P23" s="6"/>
      <c r="Q23" s="6"/>
    </row>
    <row r="24" spans="1:17" ht="34.5" customHeight="1">
      <c r="A24" s="59" t="s">
        <v>5</v>
      </c>
      <c r="B24" s="127">
        <v>45126</v>
      </c>
      <c r="C24" s="111"/>
      <c r="D24" s="112"/>
      <c r="E24" s="120"/>
      <c r="F24" s="120"/>
      <c r="G24" s="121"/>
      <c r="H24" s="112"/>
      <c r="I24" s="125" t="str">
        <f t="shared" si="3"/>
        <v>  </v>
      </c>
      <c r="J24" s="54" t="str">
        <f t="shared" si="4"/>
        <v>  </v>
      </c>
      <c r="K24" s="54">
        <f t="shared" si="5"/>
      </c>
      <c r="L24" s="115">
        <f>SUM($I$22:I24)</f>
        <v>0</v>
      </c>
      <c r="M24" s="6"/>
      <c r="N24" s="6"/>
      <c r="O24" s="6"/>
      <c r="P24" s="6"/>
      <c r="Q24" s="6"/>
    </row>
    <row r="25" spans="1:17" ht="34.5" customHeight="1">
      <c r="A25" s="59" t="s">
        <v>6</v>
      </c>
      <c r="B25" s="127">
        <v>45127</v>
      </c>
      <c r="C25" s="111"/>
      <c r="D25" s="112"/>
      <c r="E25" s="120"/>
      <c r="F25" s="120"/>
      <c r="G25" s="121"/>
      <c r="H25" s="112"/>
      <c r="I25" s="125" t="str">
        <f t="shared" si="3"/>
        <v>  </v>
      </c>
      <c r="J25" s="54" t="str">
        <f t="shared" si="4"/>
        <v>  </v>
      </c>
      <c r="K25" s="54">
        <f t="shared" si="5"/>
      </c>
      <c r="L25" s="115">
        <f>SUM($I$22:I25)</f>
        <v>0</v>
      </c>
      <c r="M25" s="6"/>
      <c r="N25" s="6"/>
      <c r="O25" s="6"/>
      <c r="P25" s="6"/>
      <c r="Q25" s="6"/>
    </row>
    <row r="26" spans="1:45" ht="34.5" customHeight="1">
      <c r="A26" s="59" t="s">
        <v>7</v>
      </c>
      <c r="B26" s="127">
        <v>45128</v>
      </c>
      <c r="C26" s="111"/>
      <c r="D26" s="112"/>
      <c r="E26" s="120"/>
      <c r="F26" s="120"/>
      <c r="G26" s="121"/>
      <c r="H26" s="112"/>
      <c r="I26" s="125" t="str">
        <f t="shared" si="3"/>
        <v>  </v>
      </c>
      <c r="J26" s="54" t="str">
        <f t="shared" si="4"/>
        <v>  </v>
      </c>
      <c r="K26" s="54">
        <f t="shared" si="5"/>
      </c>
      <c r="L26" s="115">
        <f>SUM($I$22:I26)</f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12" s="9" customFormat="1" ht="34.5" customHeight="1">
      <c r="A27" s="59" t="s">
        <v>8</v>
      </c>
      <c r="B27" s="127">
        <v>45129</v>
      </c>
      <c r="C27" s="111"/>
      <c r="D27" s="112"/>
      <c r="E27" s="120"/>
      <c r="F27" s="120"/>
      <c r="G27" s="121"/>
      <c r="H27" s="112"/>
      <c r="I27" s="125" t="str">
        <f t="shared" si="3"/>
        <v>  </v>
      </c>
      <c r="J27" s="54" t="str">
        <f t="shared" si="4"/>
        <v>  </v>
      </c>
      <c r="K27" s="54">
        <f t="shared" si="5"/>
      </c>
      <c r="L27" s="115">
        <f>SUM($I$22:I27)</f>
        <v>0</v>
      </c>
    </row>
    <row r="28" spans="1:45" ht="34.5" customHeight="1" thickBot="1">
      <c r="A28" s="63" t="s">
        <v>9</v>
      </c>
      <c r="B28" s="128">
        <v>45130</v>
      </c>
      <c r="C28" s="122"/>
      <c r="D28" s="123"/>
      <c r="E28" s="123"/>
      <c r="F28" s="123"/>
      <c r="G28" s="123"/>
      <c r="H28" s="124"/>
      <c r="I28" s="125" t="str">
        <f t="shared" si="3"/>
        <v>  </v>
      </c>
      <c r="J28" s="54" t="str">
        <f t="shared" si="4"/>
        <v>  </v>
      </c>
      <c r="K28" s="54">
        <f t="shared" si="5"/>
      </c>
      <c r="L28" s="115">
        <f>SUM($I$22:I28)</f>
        <v>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17" ht="30" customHeight="1" thickBot="1">
      <c r="A29" s="11"/>
      <c r="B29" s="10"/>
      <c r="C29" s="10"/>
      <c r="D29" s="10"/>
      <c r="E29" s="10"/>
      <c r="F29" s="10"/>
      <c r="G29" s="10"/>
      <c r="H29" s="56" t="s">
        <v>26</v>
      </c>
      <c r="I29" s="77">
        <f>SUM(I22:I28)</f>
        <v>0</v>
      </c>
      <c r="J29" s="8">
        <f>IF(I29&gt;40,40,I29)</f>
        <v>0</v>
      </c>
      <c r="K29" s="8">
        <f>SUM(K22:K28)</f>
        <v>0</v>
      </c>
      <c r="L29" s="6"/>
      <c r="M29" s="6"/>
      <c r="N29" s="6"/>
      <c r="O29" s="6"/>
      <c r="P29" s="6"/>
      <c r="Q29" s="6"/>
    </row>
    <row r="30" spans="1:45" s="3" customFormat="1" ht="12.75" customHeight="1" thickBot="1">
      <c r="A30" s="187" t="s">
        <v>44</v>
      </c>
      <c r="B30" s="187"/>
      <c r="C30" s="187"/>
      <c r="D30" s="4"/>
      <c r="E30" s="4"/>
      <c r="F30" s="4"/>
      <c r="G30" s="4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5:17" ht="35.25" customHeight="1" thickBot="1">
      <c r="E31" s="169" t="s">
        <v>18</v>
      </c>
      <c r="F31" s="170"/>
      <c r="G31" s="96" t="str">
        <f>I19</f>
        <v>Hours Worked</v>
      </c>
      <c r="H31" s="97" t="s">
        <v>36</v>
      </c>
      <c r="I31" s="97" t="s">
        <v>37</v>
      </c>
      <c r="L31" s="6"/>
      <c r="M31" s="6"/>
      <c r="N31" s="6"/>
      <c r="O31" s="6"/>
      <c r="P31" s="6"/>
      <c r="Q31" s="6"/>
    </row>
    <row r="32" spans="5:17" ht="42.75" customHeight="1" thickBot="1">
      <c r="E32" s="171"/>
      <c r="F32" s="172"/>
      <c r="G32" s="98">
        <f>I17+I29</f>
        <v>0</v>
      </c>
      <c r="H32" s="99">
        <f>J17+J29</f>
        <v>0</v>
      </c>
      <c r="I32" s="99">
        <f>K17+K29</f>
        <v>0</v>
      </c>
      <c r="L32" s="6"/>
      <c r="M32" s="6"/>
      <c r="N32" s="6"/>
      <c r="O32" s="6"/>
      <c r="P32" s="6"/>
      <c r="Q32" s="6"/>
    </row>
    <row r="33" spans="1:17" ht="15" customHeight="1" hidden="1">
      <c r="A33" s="85"/>
      <c r="B33" s="85"/>
      <c r="C33" s="86"/>
      <c r="D33" s="57"/>
      <c r="E33" s="57"/>
      <c r="F33" s="57"/>
      <c r="G33" s="87"/>
      <c r="H33" s="87"/>
      <c r="I33" s="88"/>
      <c r="L33" s="6"/>
      <c r="M33" s="6"/>
      <c r="N33" s="6"/>
      <c r="O33" s="6"/>
      <c r="P33" s="6"/>
      <c r="Q33" s="6"/>
    </row>
    <row r="34" spans="1:17" ht="54" customHeight="1" hidden="1">
      <c r="A34" s="91"/>
      <c r="B34" s="180"/>
      <c r="C34" s="163"/>
      <c r="D34" s="163"/>
      <c r="E34" s="92"/>
      <c r="F34" s="162"/>
      <c r="G34" s="163"/>
      <c r="H34" s="93"/>
      <c r="I34" s="94"/>
      <c r="J34" s="79"/>
      <c r="K34" s="79"/>
      <c r="L34" s="5"/>
      <c r="P34" s="6"/>
      <c r="Q34" s="6"/>
    </row>
    <row r="35" spans="1:17" ht="13.5" hidden="1">
      <c r="A35" s="95"/>
      <c r="B35" s="162"/>
      <c r="C35" s="179"/>
      <c r="D35" s="179"/>
      <c r="E35" s="11"/>
      <c r="F35" s="162"/>
      <c r="G35" s="163"/>
      <c r="H35" s="11"/>
      <c r="I35" s="162"/>
      <c r="P35" s="6"/>
      <c r="Q35" s="6"/>
    </row>
    <row r="36" spans="1:17" ht="54" customHeight="1" hidden="1">
      <c r="A36" s="91"/>
      <c r="B36" s="179"/>
      <c r="C36" s="179"/>
      <c r="D36" s="179"/>
      <c r="E36" s="92"/>
      <c r="F36" s="163"/>
      <c r="G36" s="163"/>
      <c r="H36" s="93"/>
      <c r="I36" s="163"/>
      <c r="J36" s="79"/>
      <c r="K36" s="79"/>
      <c r="L36" s="5"/>
      <c r="P36" s="6"/>
      <c r="Q36" s="6"/>
    </row>
    <row r="37" spans="1:9" ht="14.25" customHeight="1" hidden="1">
      <c r="A37" s="14"/>
      <c r="B37" s="116"/>
      <c r="C37" s="114"/>
      <c r="D37" s="114"/>
      <c r="E37" s="11"/>
      <c r="F37" s="116"/>
      <c r="G37" s="114"/>
      <c r="H37" s="11"/>
      <c r="I37" s="162"/>
    </row>
    <row r="38" spans="1:17" ht="29.25" customHeight="1">
      <c r="A38" s="155" t="s">
        <v>45</v>
      </c>
      <c r="B38" s="155"/>
      <c r="C38" s="155"/>
      <c r="D38" s="155" t="s">
        <v>46</v>
      </c>
      <c r="E38" s="155"/>
      <c r="F38" s="155"/>
      <c r="G38" s="114"/>
      <c r="H38" s="93"/>
      <c r="I38" s="163"/>
      <c r="J38" s="79"/>
      <c r="K38" s="79"/>
      <c r="L38" s="5"/>
      <c r="P38" s="6"/>
      <c r="Q38" s="6"/>
    </row>
    <row r="39" spans="1:17" s="65" customFormat="1" ht="13.5">
      <c r="A39" s="64"/>
      <c r="L39" s="66"/>
      <c r="M39" s="66"/>
      <c r="N39" s="66"/>
      <c r="O39" s="66"/>
      <c r="P39" s="66"/>
      <c r="Q39" s="66"/>
    </row>
    <row r="40" spans="1:17" s="65" customFormat="1" ht="13.5">
      <c r="A40" s="64"/>
      <c r="L40" s="66"/>
      <c r="M40" s="66"/>
      <c r="N40" s="66"/>
      <c r="O40" s="66"/>
      <c r="P40" s="66"/>
      <c r="Q40" s="66"/>
    </row>
    <row r="41" spans="1:17" s="65" customFormat="1" ht="13.5">
      <c r="A41" s="64"/>
      <c r="L41" s="66"/>
      <c r="M41" s="66"/>
      <c r="N41" s="66"/>
      <c r="O41" s="66"/>
      <c r="P41" s="66"/>
      <c r="Q41" s="66"/>
    </row>
    <row r="42" spans="1:17" s="65" customFormat="1" ht="13.5">
      <c r="A42" s="64"/>
      <c r="L42" s="66"/>
      <c r="M42" s="66"/>
      <c r="N42" s="66"/>
      <c r="O42" s="66"/>
      <c r="P42" s="66"/>
      <c r="Q42" s="66"/>
    </row>
    <row r="43" spans="1:17" s="65" customFormat="1" ht="13.5">
      <c r="A43" s="64"/>
      <c r="L43" s="66"/>
      <c r="M43" s="66"/>
      <c r="N43" s="66"/>
      <c r="O43" s="66"/>
      <c r="P43" s="66"/>
      <c r="Q43" s="66"/>
    </row>
    <row r="44" spans="1:17" s="65" customFormat="1" ht="13.5">
      <c r="A44" s="64"/>
      <c r="L44" s="66"/>
      <c r="M44" s="66"/>
      <c r="N44" s="66"/>
      <c r="O44" s="66"/>
      <c r="P44" s="66"/>
      <c r="Q44" s="66"/>
    </row>
    <row r="45" spans="1:17" s="65" customFormat="1" ht="13.5">
      <c r="A45" s="64"/>
      <c r="L45" s="66"/>
      <c r="M45" s="66"/>
      <c r="N45" s="66"/>
      <c r="O45" s="66"/>
      <c r="P45" s="66"/>
      <c r="Q45" s="66"/>
    </row>
    <row r="46" spans="1:17" s="65" customFormat="1" ht="13.5">
      <c r="A46" s="64"/>
      <c r="L46" s="66"/>
      <c r="M46" s="66"/>
      <c r="N46" s="66"/>
      <c r="O46" s="66"/>
      <c r="P46" s="66"/>
      <c r="Q46" s="66"/>
    </row>
    <row r="47" spans="1:17" s="65" customFormat="1" ht="13.5">
      <c r="A47" s="64"/>
      <c r="L47" s="66"/>
      <c r="M47" s="66"/>
      <c r="N47" s="66"/>
      <c r="O47" s="66"/>
      <c r="P47" s="66"/>
      <c r="Q47" s="66"/>
    </row>
    <row r="48" spans="1:17" s="65" customFormat="1" ht="13.5">
      <c r="A48" s="64"/>
      <c r="L48" s="66"/>
      <c r="M48" s="66"/>
      <c r="N48" s="66"/>
      <c r="O48" s="66"/>
      <c r="P48" s="66"/>
      <c r="Q48" s="66"/>
    </row>
    <row r="49" spans="1:17" s="65" customFormat="1" ht="13.5">
      <c r="A49" s="64"/>
      <c r="L49" s="66"/>
      <c r="M49" s="66"/>
      <c r="N49" s="66"/>
      <c r="O49" s="66"/>
      <c r="P49" s="66"/>
      <c r="Q49" s="66"/>
    </row>
    <row r="50" spans="1:17" s="65" customFormat="1" ht="13.5">
      <c r="A50" s="64"/>
      <c r="L50" s="66"/>
      <c r="M50" s="66"/>
      <c r="N50" s="66"/>
      <c r="O50" s="66"/>
      <c r="P50" s="66"/>
      <c r="Q50" s="66"/>
    </row>
    <row r="51" spans="1:17" s="65" customFormat="1" ht="13.5">
      <c r="A51" s="64"/>
      <c r="L51" s="66"/>
      <c r="M51" s="66"/>
      <c r="N51" s="66"/>
      <c r="O51" s="66"/>
      <c r="P51" s="66"/>
      <c r="Q51" s="66"/>
    </row>
    <row r="52" spans="1:17" s="65" customFormat="1" ht="13.5">
      <c r="A52" s="64"/>
      <c r="L52" s="66"/>
      <c r="M52" s="66"/>
      <c r="N52" s="66"/>
      <c r="O52" s="66"/>
      <c r="P52" s="66"/>
      <c r="Q52" s="66"/>
    </row>
  </sheetData>
  <sheetProtection sheet="1" scenarios="1"/>
  <mergeCells count="25">
    <mergeCell ref="I37:I38"/>
    <mergeCell ref="A38:C38"/>
    <mergeCell ref="D38:F38"/>
    <mergeCell ref="E31:F32"/>
    <mergeCell ref="B34:D34"/>
    <mergeCell ref="F34:G34"/>
    <mergeCell ref="B35:D36"/>
    <mergeCell ref="F35:G36"/>
    <mergeCell ref="I35:I36"/>
    <mergeCell ref="A19:A21"/>
    <mergeCell ref="B19:B21"/>
    <mergeCell ref="C19:H19"/>
    <mergeCell ref="I19:I21"/>
    <mergeCell ref="C20:H20"/>
    <mergeCell ref="A30:C30"/>
    <mergeCell ref="C2:G2"/>
    <mergeCell ref="B3:C3"/>
    <mergeCell ref="G3:H3"/>
    <mergeCell ref="H5:I5"/>
    <mergeCell ref="H6:I6"/>
    <mergeCell ref="A7:A9"/>
    <mergeCell ref="B7:B9"/>
    <mergeCell ref="C7:H7"/>
    <mergeCell ref="I7:I9"/>
    <mergeCell ref="C8:H8"/>
  </mergeCells>
  <conditionalFormatting sqref="A10:I10">
    <cfRule type="expression" priority="8" dxfId="0" stopIfTrue="1">
      <formula>$I10&gt;8</formula>
    </cfRule>
  </conditionalFormatting>
  <conditionalFormatting sqref="A11:I11">
    <cfRule type="expression" priority="7" dxfId="0" stopIfTrue="1">
      <formula>$I11&gt;8</formula>
    </cfRule>
  </conditionalFormatting>
  <conditionalFormatting sqref="A12:I15">
    <cfRule type="expression" priority="6" dxfId="0" stopIfTrue="1">
      <formula>$I12&gt;8</formula>
    </cfRule>
  </conditionalFormatting>
  <conditionalFormatting sqref="A16:I16">
    <cfRule type="expression" priority="5" dxfId="0" stopIfTrue="1">
      <formula>$I16&gt;8</formula>
    </cfRule>
  </conditionalFormatting>
  <conditionalFormatting sqref="A22:I22">
    <cfRule type="expression" priority="4" dxfId="0" stopIfTrue="1">
      <formula>$I22&gt;8</formula>
    </cfRule>
  </conditionalFormatting>
  <conditionalFormatting sqref="A23:I23">
    <cfRule type="expression" priority="3" dxfId="0" stopIfTrue="1">
      <formula>$I23&gt;8</formula>
    </cfRule>
  </conditionalFormatting>
  <conditionalFormatting sqref="A24:I27">
    <cfRule type="expression" priority="2" dxfId="0" stopIfTrue="1">
      <formula>$I24&gt;8</formula>
    </cfRule>
  </conditionalFormatting>
  <conditionalFormatting sqref="A28:I28">
    <cfRule type="expression" priority="1" dxfId="0" stopIfTrue="1">
      <formula>$I28&gt;8</formula>
    </cfRule>
  </conditionalFormatting>
  <dataValidations count="1">
    <dataValidation type="time" allowBlank="1" showInputMessage="1" showErrorMessage="1" error="Invalid Time" sqref="C22:H28 C10:H16">
      <formula1>0</formula1>
      <formula2>0.9993055555555556</formula2>
    </dataValidation>
  </dataValidations>
  <printOptions horizontalCentered="1" verticalCentered="1"/>
  <pageMargins left="1" right="1" top="0" bottom="0" header="0" footer="0"/>
  <pageSetup fitToHeight="1" fitToWidth="1" horizontalDpi="600" verticalDpi="600" orientation="portrait" scale="10" r:id="rId3"/>
  <drawing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6" transitionEvaluation="1" transitionEntry="1">
    <pageSetUpPr fitToPage="1"/>
  </sheetPr>
  <dimension ref="A2:BJ52"/>
  <sheetViews>
    <sheetView showGridLines="0" zoomScale="75" zoomScaleNormal="75" zoomScalePageLayoutView="0" workbookViewId="0" topLeftCell="A1">
      <selection activeCell="A1" sqref="A1"/>
    </sheetView>
  </sheetViews>
  <sheetFormatPr defaultColWidth="9.796875" defaultRowHeight="15"/>
  <cols>
    <col min="1" max="1" width="10.69921875" style="7" customWidth="1"/>
    <col min="2" max="2" width="11.296875" style="6" customWidth="1"/>
    <col min="3" max="4" width="10.69921875" style="6" customWidth="1"/>
    <col min="5" max="5" width="11.59765625" style="6" customWidth="1"/>
    <col min="6" max="9" width="10.69921875" style="6" customWidth="1"/>
    <col min="10" max="10" width="7.296875" style="6" hidden="1" customWidth="1"/>
    <col min="11" max="11" width="8" style="6" hidden="1" customWidth="1"/>
    <col min="12" max="12" width="7.3984375" style="1" hidden="1" customWidth="1"/>
    <col min="13" max="13" width="6.69921875" style="66" customWidth="1"/>
    <col min="14" max="15" width="6.09765625" style="66" customWidth="1"/>
    <col min="16" max="16" width="15.296875" style="1" customWidth="1"/>
    <col min="17" max="17" width="6.09765625" style="1" customWidth="1"/>
    <col min="18" max="19" width="9.69921875" style="6" customWidth="1"/>
    <col min="20" max="20" width="0" style="6" hidden="1" customWidth="1"/>
    <col min="21" max="16384" width="9.69921875" style="6" customWidth="1"/>
  </cols>
  <sheetData>
    <row r="1" ht="2.25" customHeight="1"/>
    <row r="2" spans="1:62" ht="42.75" customHeight="1" thickBot="1">
      <c r="A2" s="1"/>
      <c r="C2" s="181" t="s">
        <v>28</v>
      </c>
      <c r="D2" s="182"/>
      <c r="E2" s="182"/>
      <c r="F2" s="182"/>
      <c r="G2" s="182"/>
      <c r="H2" s="78"/>
      <c r="I2" s="78"/>
      <c r="J2" s="78"/>
      <c r="K2" s="78"/>
      <c r="L2" s="78"/>
      <c r="M2" s="67"/>
      <c r="N2" s="68"/>
      <c r="O2" s="6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5" s="11" customFormat="1" ht="69.75" customHeight="1" thickBot="1" thickTop="1">
      <c r="A3" s="110" t="s">
        <v>38</v>
      </c>
      <c r="B3" s="159">
        <f>Setup!G12</f>
        <v>0</v>
      </c>
      <c r="C3" s="160"/>
      <c r="D3" s="101" t="s">
        <v>16</v>
      </c>
      <c r="E3" s="131">
        <f>Setup!G16</f>
        <v>0</v>
      </c>
      <c r="F3" s="102" t="s">
        <v>11</v>
      </c>
      <c r="G3" s="173">
        <f>Setup!G13</f>
        <v>0</v>
      </c>
      <c r="H3" s="174"/>
      <c r="I3" s="103"/>
      <c r="L3" s="75"/>
      <c r="M3" s="69"/>
      <c r="N3" s="69"/>
      <c r="O3" s="69"/>
    </row>
    <row r="4" spans="1:13" s="11" customFormat="1" ht="34.5" customHeight="1" thickBot="1" thickTop="1">
      <c r="A4" s="104" t="s">
        <v>29</v>
      </c>
      <c r="B4" s="105"/>
      <c r="C4" s="106">
        <f>Setup!G14</f>
        <v>0</v>
      </c>
      <c r="D4" s="106"/>
      <c r="E4" s="107"/>
      <c r="F4" s="107" t="s">
        <v>33</v>
      </c>
      <c r="G4" s="108"/>
      <c r="H4" s="100">
        <f>Setup!G15</f>
        <v>0</v>
      </c>
      <c r="I4" s="109"/>
      <c r="J4" s="69"/>
      <c r="L4" s="69"/>
      <c r="M4" s="69"/>
    </row>
    <row r="5" spans="1:62" s="3" customFormat="1" ht="32.25" customHeight="1" thickTop="1">
      <c r="A5" s="89" t="s">
        <v>30</v>
      </c>
      <c r="B5" s="129">
        <v>45103</v>
      </c>
      <c r="D5" s="90" t="s">
        <v>31</v>
      </c>
      <c r="E5" s="130">
        <f>B28</f>
        <v>45116</v>
      </c>
      <c r="G5" s="76" t="s">
        <v>1</v>
      </c>
      <c r="H5" s="175">
        <f>E5+12</f>
        <v>45128</v>
      </c>
      <c r="I5" s="175"/>
      <c r="M5" s="70"/>
      <c r="N5" s="71"/>
      <c r="O5" s="7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7:9" ht="15.75" customHeight="1" thickBot="1">
      <c r="G6" s="6" t="s">
        <v>39</v>
      </c>
      <c r="H6" s="161"/>
      <c r="I6" s="161"/>
    </row>
    <row r="7" spans="1:45" s="13" customFormat="1" ht="18" customHeight="1">
      <c r="A7" s="176" t="s">
        <v>2</v>
      </c>
      <c r="B7" s="164" t="s">
        <v>0</v>
      </c>
      <c r="C7" s="167" t="s">
        <v>40</v>
      </c>
      <c r="D7" s="168"/>
      <c r="E7" s="168"/>
      <c r="F7" s="168"/>
      <c r="G7" s="168"/>
      <c r="H7" s="168"/>
      <c r="I7" s="156" t="s">
        <v>24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3" customFormat="1" ht="27" customHeight="1" thickBot="1">
      <c r="A8" s="177"/>
      <c r="B8" s="165"/>
      <c r="C8" s="183" t="s">
        <v>43</v>
      </c>
      <c r="D8" s="184"/>
      <c r="E8" s="184"/>
      <c r="F8" s="184"/>
      <c r="G8" s="184"/>
      <c r="H8" s="184"/>
      <c r="I8" s="15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3" customFormat="1" ht="27.75" customHeight="1" thickBot="1">
      <c r="A9" s="178"/>
      <c r="B9" s="166"/>
      <c r="C9" s="52" t="s">
        <v>12</v>
      </c>
      <c r="D9" s="53" t="s">
        <v>13</v>
      </c>
      <c r="E9" s="52" t="s">
        <v>12</v>
      </c>
      <c r="F9" s="53" t="s">
        <v>13</v>
      </c>
      <c r="G9" s="52" t="s">
        <v>12</v>
      </c>
      <c r="H9" s="53" t="s">
        <v>13</v>
      </c>
      <c r="I9" s="158"/>
      <c r="J9" s="12" t="s">
        <v>41</v>
      </c>
      <c r="K9" s="12" t="s">
        <v>37</v>
      </c>
      <c r="L9" s="12"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55" customFormat="1" ht="34.5" customHeight="1">
      <c r="A10" s="58" t="s">
        <v>3</v>
      </c>
      <c r="B10" s="126">
        <v>45103</v>
      </c>
      <c r="C10" s="111"/>
      <c r="D10" s="112"/>
      <c r="E10" s="117"/>
      <c r="F10" s="117"/>
      <c r="G10" s="118"/>
      <c r="H10" s="119"/>
      <c r="I10" s="125" t="str">
        <f aca="true" t="shared" si="0" ref="I10:I16">IF(((IF(H10&lt;G10,H10+1-G10,H10-G10)+IF(F10&lt;E10,F10+1-E10,F10-E10)+IF(D10&lt;C10,D10+1-C10,D10-C10))*24)=0,"  ",ROUND((IF(H10&lt;G10,H10+1-G10,H10-G10)+IF(F10&lt;E10,F10+1-E10,F10-E10)+IF(D10&lt;C10,D10+1-C10,D10-C10))*24,2))</f>
        <v>  </v>
      </c>
      <c r="J10" s="54" t="str">
        <f aca="true" t="shared" si="1" ref="J10:J16">IF(AND(L10&gt;40,L9&lt;40),40-L9,IF(L10&lt;=40,I10,0))</f>
        <v>  </v>
      </c>
      <c r="K10" s="54">
        <f>IF(ISBLANK(I10)=FALSE,IF(AND(L10&gt;40,L9&lt;40),L10-40,IF(L10&gt;40,I10,"")),"")</f>
      </c>
      <c r="L10" s="115">
        <f>SUM($I$10:I10)</f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s="55" customFormat="1" ht="34.5" customHeight="1">
      <c r="A11" s="59" t="s">
        <v>4</v>
      </c>
      <c r="B11" s="127">
        <v>45104</v>
      </c>
      <c r="C11" s="111"/>
      <c r="D11" s="112"/>
      <c r="E11" s="120"/>
      <c r="F11" s="120"/>
      <c r="G11" s="121"/>
      <c r="H11" s="112"/>
      <c r="I11" s="125" t="str">
        <f t="shared" si="0"/>
        <v>  </v>
      </c>
      <c r="J11" s="54" t="str">
        <f t="shared" si="1"/>
        <v>  </v>
      </c>
      <c r="K11" s="54">
        <f aca="true" t="shared" si="2" ref="K11:K16">IF(ISBLANK(I11)=FALSE,IF(AND(L11&gt;40,L10&lt;40),L11-40,IF(L11&gt;40,I11,"")),"")</f>
      </c>
      <c r="L11" s="115">
        <f>SUM($I$10:I11)</f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ht="34.5" customHeight="1">
      <c r="A12" s="59" t="s">
        <v>5</v>
      </c>
      <c r="B12" s="127">
        <v>45105</v>
      </c>
      <c r="C12" s="111"/>
      <c r="D12" s="112"/>
      <c r="E12" s="120"/>
      <c r="F12" s="120"/>
      <c r="G12" s="121"/>
      <c r="H12" s="112"/>
      <c r="I12" s="125" t="str">
        <f t="shared" si="0"/>
        <v>  </v>
      </c>
      <c r="J12" s="54" t="str">
        <f t="shared" si="1"/>
        <v>  </v>
      </c>
      <c r="K12" s="54">
        <f t="shared" si="2"/>
      </c>
      <c r="L12" s="115">
        <f>SUM($I$10:I12)</f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34.5" customHeight="1">
      <c r="A13" s="59" t="s">
        <v>6</v>
      </c>
      <c r="B13" s="127">
        <v>45106</v>
      </c>
      <c r="C13" s="111"/>
      <c r="D13" s="112"/>
      <c r="E13" s="120"/>
      <c r="F13" s="120"/>
      <c r="G13" s="121"/>
      <c r="H13" s="112"/>
      <c r="I13" s="125" t="str">
        <f t="shared" si="0"/>
        <v>  </v>
      </c>
      <c r="J13" s="54" t="str">
        <f t="shared" si="1"/>
        <v>  </v>
      </c>
      <c r="K13" s="54">
        <f t="shared" si="2"/>
      </c>
      <c r="L13" s="115">
        <f>SUM($I$10:I13)</f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ht="34.5" customHeight="1">
      <c r="A14" s="59" t="s">
        <v>7</v>
      </c>
      <c r="B14" s="127">
        <v>45107</v>
      </c>
      <c r="C14" s="111"/>
      <c r="D14" s="112"/>
      <c r="E14" s="120"/>
      <c r="F14" s="120"/>
      <c r="G14" s="121"/>
      <c r="H14" s="112"/>
      <c r="I14" s="125" t="str">
        <f t="shared" si="0"/>
        <v>  </v>
      </c>
      <c r="J14" s="54" t="str">
        <f t="shared" si="1"/>
        <v>  </v>
      </c>
      <c r="K14" s="54">
        <f t="shared" si="2"/>
      </c>
      <c r="L14" s="115">
        <f>SUM($I$10:I14)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34.5" customHeight="1">
      <c r="A15" s="59" t="s">
        <v>8</v>
      </c>
      <c r="B15" s="127">
        <v>45108</v>
      </c>
      <c r="C15" s="111"/>
      <c r="D15" s="112"/>
      <c r="E15" s="120"/>
      <c r="F15" s="120"/>
      <c r="G15" s="121"/>
      <c r="H15" s="112"/>
      <c r="I15" s="125" t="str">
        <f t="shared" si="0"/>
        <v>  </v>
      </c>
      <c r="J15" s="54" t="str">
        <f t="shared" si="1"/>
        <v>  </v>
      </c>
      <c r="K15" s="54">
        <f t="shared" si="2"/>
      </c>
      <c r="L15" s="115">
        <f>SUM($I$10:I15)</f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34.5" customHeight="1" thickBot="1">
      <c r="A16" s="63" t="s">
        <v>9</v>
      </c>
      <c r="B16" s="128">
        <v>45109</v>
      </c>
      <c r="C16" s="122"/>
      <c r="D16" s="123"/>
      <c r="E16" s="123"/>
      <c r="F16" s="123"/>
      <c r="G16" s="123"/>
      <c r="H16" s="124"/>
      <c r="I16" s="125" t="str">
        <f t="shared" si="0"/>
        <v>  </v>
      </c>
      <c r="J16" s="54" t="str">
        <f t="shared" si="1"/>
        <v>  </v>
      </c>
      <c r="K16" s="54">
        <f t="shared" si="2"/>
      </c>
      <c r="L16" s="115">
        <f>SUM($I$10:I16)</f>
        <v>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30.75" customHeight="1" thickBot="1">
      <c r="A17" s="11"/>
      <c r="B17" s="10"/>
      <c r="C17" s="10"/>
      <c r="D17" s="10"/>
      <c r="E17" s="10"/>
      <c r="F17" s="10"/>
      <c r="G17" s="10"/>
      <c r="H17" s="56" t="s">
        <v>10</v>
      </c>
      <c r="I17" s="77">
        <f>SUM(I10:I16)</f>
        <v>0</v>
      </c>
      <c r="J17" s="8">
        <f>IF(I17&gt;40,40,I17)</f>
        <v>0</v>
      </c>
      <c r="K17" s="8">
        <f>SUM(K10:K16)</f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9" s="9" customFormat="1" ht="8.25" customHeight="1" thickBot="1">
      <c r="A18" s="11"/>
      <c r="B18" s="10"/>
      <c r="C18" s="10"/>
      <c r="D18" s="10"/>
      <c r="E18" s="10"/>
      <c r="F18" s="10"/>
      <c r="G18" s="10"/>
      <c r="H18" s="10"/>
      <c r="I18" s="10"/>
    </row>
    <row r="19" spans="1:9" s="12" customFormat="1" ht="19.5" customHeight="1">
      <c r="A19" s="176" t="s">
        <v>2</v>
      </c>
      <c r="B19" s="164" t="s">
        <v>0</v>
      </c>
      <c r="C19" s="167" t="s">
        <v>40</v>
      </c>
      <c r="D19" s="168"/>
      <c r="E19" s="168"/>
      <c r="F19" s="168"/>
      <c r="G19" s="168"/>
      <c r="H19" s="168"/>
      <c r="I19" s="156" t="str">
        <f>I7</f>
        <v>Hours Worked</v>
      </c>
    </row>
    <row r="20" spans="1:9" s="3" customFormat="1" ht="27.75" customHeight="1" thickBot="1">
      <c r="A20" s="177"/>
      <c r="B20" s="165"/>
      <c r="C20" s="185" t="s">
        <v>43</v>
      </c>
      <c r="D20" s="186"/>
      <c r="E20" s="186"/>
      <c r="F20" s="186"/>
      <c r="G20" s="186"/>
      <c r="H20" s="186"/>
      <c r="I20" s="157"/>
    </row>
    <row r="21" spans="1:9" s="3" customFormat="1" ht="27.75" customHeight="1" thickBot="1">
      <c r="A21" s="178"/>
      <c r="B21" s="166"/>
      <c r="C21" s="52" t="s">
        <v>12</v>
      </c>
      <c r="D21" s="53" t="s">
        <v>13</v>
      </c>
      <c r="E21" s="52" t="s">
        <v>12</v>
      </c>
      <c r="F21" s="53" t="s">
        <v>13</v>
      </c>
      <c r="G21" s="52" t="s">
        <v>12</v>
      </c>
      <c r="H21" s="53" t="s">
        <v>13</v>
      </c>
      <c r="I21" s="158"/>
    </row>
    <row r="22" spans="1:17" ht="34.5" customHeight="1">
      <c r="A22" s="58" t="s">
        <v>3</v>
      </c>
      <c r="B22" s="126">
        <v>45110</v>
      </c>
      <c r="C22" s="111"/>
      <c r="D22" s="112"/>
      <c r="E22" s="117"/>
      <c r="F22" s="117"/>
      <c r="G22" s="118"/>
      <c r="H22" s="119"/>
      <c r="I22" s="125" t="str">
        <f aca="true" t="shared" si="3" ref="I22:I28">IF(((IF(H22&lt;G22,H22+1-G22,H22-G22)+IF(F22&lt;E22,F22+1-E22,F22-E22)+IF(D22&lt;C22,D22+1-C22,D22-C22))*24)=0,"  ",ROUND((IF(H22&lt;G22,H22+1-G22,H22-G22)+IF(F22&lt;E22,F22+1-E22,F22-E22)+IF(D22&lt;C22,D22+1-C22,D22-C22))*24,2))</f>
        <v>  </v>
      </c>
      <c r="J22" s="54" t="str">
        <f aca="true" t="shared" si="4" ref="J22:J28">IF(AND(L22&gt;40,L21&lt;40),40-L21,IF(L22&lt;=40,I22,0))</f>
        <v>  </v>
      </c>
      <c r="K22" s="54">
        <f>IF(ISBLANK(I22)=FALSE,IF(AND(L22&gt;40,L21&lt;40),L22-40,IF(L22&gt;40,I22,"")),"")</f>
      </c>
      <c r="L22" s="115">
        <f>SUM($I$22:I22)</f>
        <v>0</v>
      </c>
      <c r="M22" s="6"/>
      <c r="N22" s="6"/>
      <c r="O22" s="6"/>
      <c r="P22" s="6"/>
      <c r="Q22" s="6"/>
    </row>
    <row r="23" spans="1:17" ht="34.5" customHeight="1">
      <c r="A23" s="188" t="s">
        <v>4</v>
      </c>
      <c r="B23" s="189">
        <v>45111</v>
      </c>
      <c r="C23" s="190"/>
      <c r="D23" s="191"/>
      <c r="E23" s="192"/>
      <c r="F23" s="192"/>
      <c r="G23" s="193"/>
      <c r="H23" s="191"/>
      <c r="I23" s="194" t="str">
        <f t="shared" si="3"/>
        <v>  </v>
      </c>
      <c r="J23" s="54" t="str">
        <f t="shared" si="4"/>
        <v>  </v>
      </c>
      <c r="K23" s="54">
        <f aca="true" t="shared" si="5" ref="K23:K28">IF(ISBLANK(I23)=FALSE,IF(AND(L23&gt;40,L22&lt;40),L23-40,IF(L23&gt;40,I23,"")),"")</f>
      </c>
      <c r="L23" s="115">
        <f>SUM($I$22:I23)</f>
        <v>0</v>
      </c>
      <c r="M23" s="6"/>
      <c r="N23" s="6"/>
      <c r="O23" s="6"/>
      <c r="P23" s="6"/>
      <c r="Q23" s="6"/>
    </row>
    <row r="24" spans="1:17" ht="34.5" customHeight="1">
      <c r="A24" s="59" t="s">
        <v>5</v>
      </c>
      <c r="B24" s="127">
        <v>45112</v>
      </c>
      <c r="C24" s="111"/>
      <c r="D24" s="112"/>
      <c r="E24" s="120"/>
      <c r="F24" s="120"/>
      <c r="G24" s="121"/>
      <c r="H24" s="112"/>
      <c r="I24" s="125" t="str">
        <f t="shared" si="3"/>
        <v>  </v>
      </c>
      <c r="J24" s="54" t="str">
        <f t="shared" si="4"/>
        <v>  </v>
      </c>
      <c r="K24" s="54">
        <f t="shared" si="5"/>
      </c>
      <c r="L24" s="115">
        <f>SUM($I$22:I24)</f>
        <v>0</v>
      </c>
      <c r="M24" s="6"/>
      <c r="N24" s="6"/>
      <c r="O24" s="6"/>
      <c r="P24" s="6"/>
      <c r="Q24" s="6"/>
    </row>
    <row r="25" spans="1:17" ht="34.5" customHeight="1">
      <c r="A25" s="59" t="s">
        <v>6</v>
      </c>
      <c r="B25" s="127">
        <v>45113</v>
      </c>
      <c r="C25" s="111"/>
      <c r="D25" s="112"/>
      <c r="E25" s="120"/>
      <c r="F25" s="120"/>
      <c r="G25" s="121"/>
      <c r="H25" s="112"/>
      <c r="I25" s="125" t="str">
        <f t="shared" si="3"/>
        <v>  </v>
      </c>
      <c r="J25" s="54" t="str">
        <f t="shared" si="4"/>
        <v>  </v>
      </c>
      <c r="K25" s="54">
        <f t="shared" si="5"/>
      </c>
      <c r="L25" s="115">
        <f>SUM($I$22:I25)</f>
        <v>0</v>
      </c>
      <c r="M25" s="6"/>
      <c r="N25" s="6"/>
      <c r="O25" s="6"/>
      <c r="P25" s="6"/>
      <c r="Q25" s="6"/>
    </row>
    <row r="26" spans="1:45" ht="34.5" customHeight="1">
      <c r="A26" s="59" t="s">
        <v>7</v>
      </c>
      <c r="B26" s="127">
        <v>45114</v>
      </c>
      <c r="C26" s="111"/>
      <c r="D26" s="112"/>
      <c r="E26" s="120"/>
      <c r="F26" s="120"/>
      <c r="G26" s="121"/>
      <c r="H26" s="112"/>
      <c r="I26" s="125" t="str">
        <f t="shared" si="3"/>
        <v>  </v>
      </c>
      <c r="J26" s="54" t="str">
        <f t="shared" si="4"/>
        <v>  </v>
      </c>
      <c r="K26" s="54">
        <f t="shared" si="5"/>
      </c>
      <c r="L26" s="115">
        <f>SUM($I$22:I26)</f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12" s="9" customFormat="1" ht="34.5" customHeight="1">
      <c r="A27" s="59" t="s">
        <v>8</v>
      </c>
      <c r="B27" s="127">
        <v>45115</v>
      </c>
      <c r="C27" s="111"/>
      <c r="D27" s="112"/>
      <c r="E27" s="120"/>
      <c r="F27" s="120"/>
      <c r="G27" s="121"/>
      <c r="H27" s="112"/>
      <c r="I27" s="125" t="str">
        <f t="shared" si="3"/>
        <v>  </v>
      </c>
      <c r="J27" s="54" t="str">
        <f t="shared" si="4"/>
        <v>  </v>
      </c>
      <c r="K27" s="54">
        <f t="shared" si="5"/>
      </c>
      <c r="L27" s="115">
        <f>SUM($I$22:I27)</f>
        <v>0</v>
      </c>
    </row>
    <row r="28" spans="1:45" ht="34.5" customHeight="1" thickBot="1">
      <c r="A28" s="63" t="s">
        <v>9</v>
      </c>
      <c r="B28" s="128">
        <v>45116</v>
      </c>
      <c r="C28" s="122"/>
      <c r="D28" s="123"/>
      <c r="E28" s="123"/>
      <c r="F28" s="123"/>
      <c r="G28" s="123"/>
      <c r="H28" s="124"/>
      <c r="I28" s="125" t="str">
        <f t="shared" si="3"/>
        <v>  </v>
      </c>
      <c r="J28" s="54" t="str">
        <f t="shared" si="4"/>
        <v>  </v>
      </c>
      <c r="K28" s="54">
        <f t="shared" si="5"/>
      </c>
      <c r="L28" s="115">
        <f>SUM($I$22:I28)</f>
        <v>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17" ht="30" customHeight="1" thickBot="1">
      <c r="A29" s="11"/>
      <c r="B29" s="10"/>
      <c r="C29" s="10"/>
      <c r="D29" s="10"/>
      <c r="E29" s="10"/>
      <c r="F29" s="10"/>
      <c r="G29" s="10"/>
      <c r="H29" s="56" t="s">
        <v>26</v>
      </c>
      <c r="I29" s="77">
        <f>SUM(I22:I28)</f>
        <v>0</v>
      </c>
      <c r="J29" s="8">
        <f>IF(I29&gt;40,40,I29)</f>
        <v>0</v>
      </c>
      <c r="K29" s="8">
        <f>SUM(K22:K28)</f>
        <v>0</v>
      </c>
      <c r="L29" s="6"/>
      <c r="M29" s="6"/>
      <c r="N29" s="6"/>
      <c r="O29" s="6"/>
      <c r="P29" s="6"/>
      <c r="Q29" s="6"/>
    </row>
    <row r="30" spans="1:45" s="3" customFormat="1" ht="12.75" customHeight="1" thickBot="1">
      <c r="A30" s="187" t="s">
        <v>44</v>
      </c>
      <c r="B30" s="187"/>
      <c r="C30" s="187"/>
      <c r="D30" s="4"/>
      <c r="E30" s="4"/>
      <c r="F30" s="4"/>
      <c r="G30" s="4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5:17" ht="35.25" customHeight="1" thickBot="1">
      <c r="E31" s="169" t="s">
        <v>18</v>
      </c>
      <c r="F31" s="170"/>
      <c r="G31" s="96" t="str">
        <f>I19</f>
        <v>Hours Worked</v>
      </c>
      <c r="H31" s="97" t="s">
        <v>36</v>
      </c>
      <c r="I31" s="97" t="s">
        <v>37</v>
      </c>
      <c r="L31" s="6"/>
      <c r="M31" s="6"/>
      <c r="N31" s="6"/>
      <c r="O31" s="6"/>
      <c r="P31" s="6"/>
      <c r="Q31" s="6"/>
    </row>
    <row r="32" spans="5:17" ht="42.75" customHeight="1" thickBot="1">
      <c r="E32" s="171"/>
      <c r="F32" s="172"/>
      <c r="G32" s="98">
        <f>I17+I29</f>
        <v>0</v>
      </c>
      <c r="H32" s="99">
        <f>J17+J29</f>
        <v>0</v>
      </c>
      <c r="I32" s="99">
        <f>K17+K29</f>
        <v>0</v>
      </c>
      <c r="L32" s="6"/>
      <c r="M32" s="6"/>
      <c r="N32" s="6"/>
      <c r="O32" s="6"/>
      <c r="P32" s="6"/>
      <c r="Q32" s="6"/>
    </row>
    <row r="33" spans="1:17" ht="15" customHeight="1" hidden="1">
      <c r="A33" s="85"/>
      <c r="B33" s="85"/>
      <c r="C33" s="86"/>
      <c r="D33" s="57"/>
      <c r="E33" s="57"/>
      <c r="F33" s="57"/>
      <c r="G33" s="87"/>
      <c r="H33" s="87"/>
      <c r="I33" s="88"/>
      <c r="L33" s="6"/>
      <c r="M33" s="6"/>
      <c r="N33" s="6"/>
      <c r="O33" s="6"/>
      <c r="P33" s="6"/>
      <c r="Q33" s="6"/>
    </row>
    <row r="34" spans="1:17" ht="54" customHeight="1" hidden="1">
      <c r="A34" s="91"/>
      <c r="B34" s="180"/>
      <c r="C34" s="163"/>
      <c r="D34" s="163"/>
      <c r="E34" s="92"/>
      <c r="F34" s="162"/>
      <c r="G34" s="163"/>
      <c r="H34" s="93"/>
      <c r="I34" s="94"/>
      <c r="J34" s="79"/>
      <c r="K34" s="79"/>
      <c r="L34" s="5"/>
      <c r="P34" s="6"/>
      <c r="Q34" s="6"/>
    </row>
    <row r="35" spans="1:17" ht="13.5" hidden="1">
      <c r="A35" s="95"/>
      <c r="B35" s="162"/>
      <c r="C35" s="179"/>
      <c r="D35" s="179"/>
      <c r="E35" s="11"/>
      <c r="F35" s="162"/>
      <c r="G35" s="163"/>
      <c r="H35" s="11"/>
      <c r="I35" s="162"/>
      <c r="P35" s="6"/>
      <c r="Q35" s="6"/>
    </row>
    <row r="36" spans="1:17" ht="54" customHeight="1" hidden="1">
      <c r="A36" s="91"/>
      <c r="B36" s="179"/>
      <c r="C36" s="179"/>
      <c r="D36" s="179"/>
      <c r="E36" s="92"/>
      <c r="F36" s="163"/>
      <c r="G36" s="163"/>
      <c r="H36" s="93"/>
      <c r="I36" s="163"/>
      <c r="J36" s="79"/>
      <c r="K36" s="79"/>
      <c r="L36" s="5"/>
      <c r="P36" s="6"/>
      <c r="Q36" s="6"/>
    </row>
    <row r="37" spans="1:9" ht="14.25" customHeight="1" hidden="1">
      <c r="A37" s="14"/>
      <c r="B37" s="116"/>
      <c r="C37" s="114"/>
      <c r="D37" s="114"/>
      <c r="E37" s="11"/>
      <c r="F37" s="116"/>
      <c r="G37" s="114"/>
      <c r="H37" s="11"/>
      <c r="I37" s="162"/>
    </row>
    <row r="38" spans="1:17" ht="29.25" customHeight="1">
      <c r="A38" s="155" t="s">
        <v>45</v>
      </c>
      <c r="B38" s="155"/>
      <c r="C38" s="155"/>
      <c r="D38" s="155" t="s">
        <v>46</v>
      </c>
      <c r="E38" s="155"/>
      <c r="F38" s="155"/>
      <c r="G38" s="114"/>
      <c r="H38" s="93"/>
      <c r="I38" s="163"/>
      <c r="J38" s="79"/>
      <c r="K38" s="79"/>
      <c r="L38" s="5"/>
      <c r="P38" s="6"/>
      <c r="Q38" s="6"/>
    </row>
    <row r="39" spans="1:17" s="65" customFormat="1" ht="13.5">
      <c r="A39" s="64"/>
      <c r="L39" s="66"/>
      <c r="M39" s="66"/>
      <c r="N39" s="66"/>
      <c r="O39" s="66"/>
      <c r="P39" s="66"/>
      <c r="Q39" s="66"/>
    </row>
    <row r="40" spans="1:17" s="65" customFormat="1" ht="13.5">
      <c r="A40" s="64"/>
      <c r="L40" s="66"/>
      <c r="M40" s="66"/>
      <c r="N40" s="66"/>
      <c r="O40" s="66"/>
      <c r="P40" s="66"/>
      <c r="Q40" s="66"/>
    </row>
    <row r="41" spans="1:17" s="65" customFormat="1" ht="13.5">
      <c r="A41" s="64"/>
      <c r="L41" s="66"/>
      <c r="M41" s="66"/>
      <c r="N41" s="66"/>
      <c r="O41" s="66"/>
      <c r="P41" s="66"/>
      <c r="Q41" s="66"/>
    </row>
    <row r="42" spans="1:17" s="65" customFormat="1" ht="13.5">
      <c r="A42" s="64"/>
      <c r="L42" s="66"/>
      <c r="M42" s="66"/>
      <c r="N42" s="66"/>
      <c r="O42" s="66"/>
      <c r="P42" s="66"/>
      <c r="Q42" s="66"/>
    </row>
    <row r="43" spans="1:17" s="65" customFormat="1" ht="13.5">
      <c r="A43" s="64"/>
      <c r="L43" s="66"/>
      <c r="M43" s="66"/>
      <c r="N43" s="66"/>
      <c r="O43" s="66"/>
      <c r="P43" s="66"/>
      <c r="Q43" s="66"/>
    </row>
    <row r="44" spans="1:17" s="65" customFormat="1" ht="13.5">
      <c r="A44" s="64"/>
      <c r="L44" s="66"/>
      <c r="M44" s="66"/>
      <c r="N44" s="66"/>
      <c r="O44" s="66"/>
      <c r="P44" s="66"/>
      <c r="Q44" s="66"/>
    </row>
    <row r="45" spans="1:17" s="65" customFormat="1" ht="13.5">
      <c r="A45" s="64"/>
      <c r="L45" s="66"/>
      <c r="M45" s="66"/>
      <c r="N45" s="66"/>
      <c r="O45" s="66"/>
      <c r="P45" s="66"/>
      <c r="Q45" s="66"/>
    </row>
    <row r="46" spans="1:17" s="65" customFormat="1" ht="13.5">
      <c r="A46" s="64"/>
      <c r="L46" s="66"/>
      <c r="M46" s="66"/>
      <c r="N46" s="66"/>
      <c r="O46" s="66"/>
      <c r="P46" s="66"/>
      <c r="Q46" s="66"/>
    </row>
    <row r="47" spans="1:17" s="65" customFormat="1" ht="13.5">
      <c r="A47" s="64"/>
      <c r="L47" s="66"/>
      <c r="M47" s="66"/>
      <c r="N47" s="66"/>
      <c r="O47" s="66"/>
      <c r="P47" s="66"/>
      <c r="Q47" s="66"/>
    </row>
    <row r="48" spans="1:17" s="65" customFormat="1" ht="13.5">
      <c r="A48" s="64"/>
      <c r="L48" s="66"/>
      <c r="M48" s="66"/>
      <c r="N48" s="66"/>
      <c r="O48" s="66"/>
      <c r="P48" s="66"/>
      <c r="Q48" s="66"/>
    </row>
    <row r="49" spans="1:17" s="65" customFormat="1" ht="13.5">
      <c r="A49" s="64"/>
      <c r="L49" s="66"/>
      <c r="M49" s="66"/>
      <c r="N49" s="66"/>
      <c r="O49" s="66"/>
      <c r="P49" s="66"/>
      <c r="Q49" s="66"/>
    </row>
    <row r="50" spans="1:17" s="65" customFormat="1" ht="13.5">
      <c r="A50" s="64"/>
      <c r="L50" s="66"/>
      <c r="M50" s="66"/>
      <c r="N50" s="66"/>
      <c r="O50" s="66"/>
      <c r="P50" s="66"/>
      <c r="Q50" s="66"/>
    </row>
    <row r="51" spans="1:17" s="65" customFormat="1" ht="13.5">
      <c r="A51" s="64"/>
      <c r="L51" s="66"/>
      <c r="M51" s="66"/>
      <c r="N51" s="66"/>
      <c r="O51" s="66"/>
      <c r="P51" s="66"/>
      <c r="Q51" s="66"/>
    </row>
    <row r="52" spans="1:17" s="65" customFormat="1" ht="13.5">
      <c r="A52" s="64"/>
      <c r="L52" s="66"/>
      <c r="M52" s="66"/>
      <c r="N52" s="66"/>
      <c r="O52" s="66"/>
      <c r="P52" s="66"/>
      <c r="Q52" s="66"/>
    </row>
  </sheetData>
  <sheetProtection sheet="1" scenarios="1"/>
  <mergeCells count="25">
    <mergeCell ref="I37:I38"/>
    <mergeCell ref="A38:C38"/>
    <mergeCell ref="D38:F38"/>
    <mergeCell ref="E31:F32"/>
    <mergeCell ref="B34:D34"/>
    <mergeCell ref="F34:G34"/>
    <mergeCell ref="B35:D36"/>
    <mergeCell ref="F35:G36"/>
    <mergeCell ref="I35:I36"/>
    <mergeCell ref="A19:A21"/>
    <mergeCell ref="B19:B21"/>
    <mergeCell ref="C19:H19"/>
    <mergeCell ref="I19:I21"/>
    <mergeCell ref="C20:H20"/>
    <mergeCell ref="A30:C30"/>
    <mergeCell ref="C2:G2"/>
    <mergeCell ref="B3:C3"/>
    <mergeCell ref="G3:H3"/>
    <mergeCell ref="H5:I5"/>
    <mergeCell ref="H6:I6"/>
    <mergeCell ref="A7:A9"/>
    <mergeCell ref="B7:B9"/>
    <mergeCell ref="C7:H7"/>
    <mergeCell ref="I7:I9"/>
    <mergeCell ref="C8:H8"/>
  </mergeCells>
  <conditionalFormatting sqref="A10:I10">
    <cfRule type="expression" priority="8" dxfId="0" stopIfTrue="1">
      <formula>$I10&gt;8</formula>
    </cfRule>
  </conditionalFormatting>
  <conditionalFormatting sqref="A11:I11">
    <cfRule type="expression" priority="7" dxfId="0" stopIfTrue="1">
      <formula>$I11&gt;8</formula>
    </cfRule>
  </conditionalFormatting>
  <conditionalFormatting sqref="A12:I15">
    <cfRule type="expression" priority="6" dxfId="0" stopIfTrue="1">
      <formula>$I12&gt;8</formula>
    </cfRule>
  </conditionalFormatting>
  <conditionalFormatting sqref="A16:I16">
    <cfRule type="expression" priority="5" dxfId="0" stopIfTrue="1">
      <formula>$I16&gt;8</formula>
    </cfRule>
  </conditionalFormatting>
  <conditionalFormatting sqref="A22:I22">
    <cfRule type="expression" priority="4" dxfId="0" stopIfTrue="1">
      <formula>$I22&gt;8</formula>
    </cfRule>
  </conditionalFormatting>
  <conditionalFormatting sqref="A23:I23">
    <cfRule type="expression" priority="3" dxfId="0" stopIfTrue="1">
      <formula>$I23&gt;8</formula>
    </cfRule>
  </conditionalFormatting>
  <conditionalFormatting sqref="A24:I27">
    <cfRule type="expression" priority="2" dxfId="0" stopIfTrue="1">
      <formula>$I24&gt;8</formula>
    </cfRule>
  </conditionalFormatting>
  <conditionalFormatting sqref="A28:I28">
    <cfRule type="expression" priority="1" dxfId="0" stopIfTrue="1">
      <formula>$I28&gt;8</formula>
    </cfRule>
  </conditionalFormatting>
  <dataValidations count="1">
    <dataValidation type="time" allowBlank="1" showInputMessage="1" showErrorMessage="1" error="Invalid Time" sqref="C22:H28 C10:H16">
      <formula1>0</formula1>
      <formula2>0.9993055555555556</formula2>
    </dataValidation>
  </dataValidations>
  <printOptions horizontalCentered="1" verticalCentered="1"/>
  <pageMargins left="1" right="1" top="0" bottom="0" header="0" footer="0"/>
  <pageSetup fitToHeight="1" fitToWidth="1" horizontalDpi="600" verticalDpi="600" orientation="portrait" scale="10" r:id="rId3"/>
  <drawing r:id="rId2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"/>
  <dimension ref="A2:M38"/>
  <sheetViews>
    <sheetView tabSelected="1" zoomScalePageLayoutView="0" workbookViewId="0" topLeftCell="A1">
      <selection activeCell="G22" sqref="G22"/>
    </sheetView>
  </sheetViews>
  <sheetFormatPr defaultColWidth="10.3984375" defaultRowHeight="15"/>
  <cols>
    <col min="1" max="1" width="1.203125" style="18" customWidth="1"/>
    <col min="2" max="3" width="1.69921875" style="18" customWidth="1"/>
    <col min="4" max="4" width="3" style="18" customWidth="1"/>
    <col min="5" max="5" width="15" style="18" customWidth="1"/>
    <col min="6" max="6" width="1.390625" style="18" customWidth="1"/>
    <col min="7" max="7" width="24" style="18" customWidth="1"/>
    <col min="8" max="8" width="14.69921875" style="19" customWidth="1"/>
    <col min="9" max="9" width="7.8984375" style="19" customWidth="1"/>
    <col min="10" max="10" width="3.296875" style="18" customWidth="1"/>
    <col min="11" max="11" width="2" style="18" customWidth="1"/>
    <col min="12" max="12" width="2.09765625" style="18" customWidth="1"/>
    <col min="13" max="13" width="1.8984375" style="18" customWidth="1"/>
    <col min="14" max="16384" width="10.3984375" style="18" customWidth="1"/>
  </cols>
  <sheetData>
    <row r="1" ht="9" customHeight="1" thickBot="1"/>
    <row r="2" spans="2:13" ht="12" customHeight="1" thickBot="1">
      <c r="B2" s="139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</row>
    <row r="3" spans="2:13" ht="5.25" customHeight="1" thickBot="1">
      <c r="B3" s="142"/>
      <c r="C3" s="20"/>
      <c r="D3" s="21"/>
      <c r="E3" s="21"/>
      <c r="F3" s="21"/>
      <c r="G3" s="21"/>
      <c r="H3" s="22"/>
      <c r="I3" s="22"/>
      <c r="J3" s="21"/>
      <c r="K3" s="21"/>
      <c r="L3" s="23"/>
      <c r="M3" s="142"/>
    </row>
    <row r="4" spans="2:13" ht="18.75" customHeight="1">
      <c r="B4" s="142"/>
      <c r="C4" s="24"/>
      <c r="D4" s="149" t="s">
        <v>21</v>
      </c>
      <c r="E4" s="150"/>
      <c r="F4" s="150"/>
      <c r="G4" s="150"/>
      <c r="H4" s="150"/>
      <c r="I4" s="150"/>
      <c r="J4" s="151"/>
      <c r="K4" s="25"/>
      <c r="L4" s="26"/>
      <c r="M4" s="142"/>
    </row>
    <row r="5" spans="2:13" ht="18.75" customHeight="1" thickBot="1">
      <c r="B5" s="142"/>
      <c r="C5" s="24"/>
      <c r="D5" s="152"/>
      <c r="E5" s="153"/>
      <c r="F5" s="153"/>
      <c r="G5" s="153"/>
      <c r="H5" s="153"/>
      <c r="I5" s="153"/>
      <c r="J5" s="154"/>
      <c r="K5" s="25"/>
      <c r="L5" s="26"/>
      <c r="M5" s="142"/>
    </row>
    <row r="6" spans="2:13" ht="7.5" customHeight="1" thickBot="1">
      <c r="B6" s="142"/>
      <c r="C6" s="24"/>
      <c r="D6" s="27"/>
      <c r="E6" s="27"/>
      <c r="F6" s="27"/>
      <c r="G6" s="27"/>
      <c r="H6" s="28"/>
      <c r="I6" s="28"/>
      <c r="J6" s="27"/>
      <c r="K6" s="27"/>
      <c r="L6" s="26"/>
      <c r="M6" s="142"/>
    </row>
    <row r="7" spans="2:13" ht="15.75" customHeight="1">
      <c r="B7" s="142"/>
      <c r="C7" s="24"/>
      <c r="D7" s="143" t="s">
        <v>25</v>
      </c>
      <c r="E7" s="144"/>
      <c r="F7" s="144"/>
      <c r="G7" s="144"/>
      <c r="H7" s="144"/>
      <c r="I7" s="144"/>
      <c r="J7" s="145"/>
      <c r="K7" s="27"/>
      <c r="L7" s="26"/>
      <c r="M7" s="142"/>
    </row>
    <row r="8" spans="2:13" ht="19.5" customHeight="1" thickBot="1">
      <c r="B8" s="142"/>
      <c r="C8" s="24"/>
      <c r="D8" s="146"/>
      <c r="E8" s="147"/>
      <c r="F8" s="147"/>
      <c r="G8" s="147"/>
      <c r="H8" s="147"/>
      <c r="I8" s="147"/>
      <c r="J8" s="148"/>
      <c r="K8" s="27"/>
      <c r="L8" s="26"/>
      <c r="M8" s="142"/>
    </row>
    <row r="9" spans="2:13" ht="10.5" customHeight="1" thickBot="1">
      <c r="B9" s="142"/>
      <c r="C9" s="24"/>
      <c r="D9" s="27"/>
      <c r="E9" s="27"/>
      <c r="F9" s="27"/>
      <c r="G9" s="27"/>
      <c r="H9" s="28"/>
      <c r="I9" s="28"/>
      <c r="J9" s="27"/>
      <c r="K9" s="27"/>
      <c r="L9" s="26"/>
      <c r="M9" s="142"/>
    </row>
    <row r="10" spans="2:13" ht="15.75" customHeight="1">
      <c r="B10" s="142"/>
      <c r="C10" s="24"/>
      <c r="D10" s="27"/>
      <c r="E10" s="132" t="s">
        <v>20</v>
      </c>
      <c r="F10" s="133"/>
      <c r="G10" s="133"/>
      <c r="H10" s="133" t="s">
        <v>22</v>
      </c>
      <c r="I10" s="134"/>
      <c r="J10" s="29"/>
      <c r="K10" s="27"/>
      <c r="L10" s="26"/>
      <c r="M10" s="142"/>
    </row>
    <row r="11" spans="2:13" ht="15.75" thickBot="1">
      <c r="B11" s="142"/>
      <c r="C11" s="24"/>
      <c r="D11" s="27"/>
      <c r="E11" s="135"/>
      <c r="F11" s="136"/>
      <c r="G11" s="136"/>
      <c r="H11" s="136"/>
      <c r="I11" s="137"/>
      <c r="J11" s="29"/>
      <c r="K11" s="27"/>
      <c r="L11" s="26"/>
      <c r="M11" s="142"/>
    </row>
    <row r="12" spans="2:13" ht="15">
      <c r="B12" s="142"/>
      <c r="C12" s="24"/>
      <c r="D12" s="27"/>
      <c r="E12" s="30" t="s">
        <v>14</v>
      </c>
      <c r="F12" s="31"/>
      <c r="G12" s="15"/>
      <c r="H12" s="32" t="s">
        <v>23</v>
      </c>
      <c r="I12" s="33"/>
      <c r="J12" s="34"/>
      <c r="K12" s="27"/>
      <c r="L12" s="26"/>
      <c r="M12" s="142"/>
    </row>
    <row r="13" spans="2:13" ht="15">
      <c r="B13" s="142"/>
      <c r="C13" s="24"/>
      <c r="D13" s="27"/>
      <c r="E13" s="35" t="s">
        <v>17</v>
      </c>
      <c r="F13" s="36"/>
      <c r="G13" s="16"/>
      <c r="H13" s="37" t="s">
        <v>23</v>
      </c>
      <c r="I13" s="38"/>
      <c r="J13" s="39"/>
      <c r="K13" s="27"/>
      <c r="L13" s="26"/>
      <c r="M13" s="142"/>
    </row>
    <row r="14" spans="2:13" ht="15">
      <c r="B14" s="142"/>
      <c r="C14" s="24"/>
      <c r="D14" s="27"/>
      <c r="E14" s="35" t="s">
        <v>15</v>
      </c>
      <c r="F14" s="36"/>
      <c r="G14" s="17"/>
      <c r="H14" s="37" t="s">
        <v>23</v>
      </c>
      <c r="I14" s="40"/>
      <c r="J14" s="34"/>
      <c r="K14" s="27"/>
      <c r="L14" s="26"/>
      <c r="M14" s="142"/>
    </row>
    <row r="15" spans="2:13" ht="15">
      <c r="B15" s="142"/>
      <c r="C15" s="24"/>
      <c r="D15" s="27"/>
      <c r="E15" s="35" t="s">
        <v>32</v>
      </c>
      <c r="F15" s="36"/>
      <c r="G15" s="17"/>
      <c r="H15" s="37" t="s">
        <v>23</v>
      </c>
      <c r="I15" s="40"/>
      <c r="J15" s="34"/>
      <c r="K15" s="27"/>
      <c r="L15" s="26"/>
      <c r="M15" s="142"/>
    </row>
    <row r="16" spans="2:13" ht="15">
      <c r="B16" s="142"/>
      <c r="C16" s="24"/>
      <c r="D16" s="27"/>
      <c r="E16" s="35" t="s">
        <v>16</v>
      </c>
      <c r="F16" s="36"/>
      <c r="G16" s="16"/>
      <c r="H16" s="37" t="s">
        <v>23</v>
      </c>
      <c r="I16" s="38"/>
      <c r="J16" s="39"/>
      <c r="K16" s="27"/>
      <c r="L16" s="26"/>
      <c r="M16" s="142"/>
    </row>
    <row r="17" spans="2:13" ht="15">
      <c r="B17" s="142"/>
      <c r="C17" s="24"/>
      <c r="D17" s="27"/>
      <c r="E17" s="35" t="s">
        <v>19</v>
      </c>
      <c r="F17" s="41"/>
      <c r="G17" s="17"/>
      <c r="H17" s="37" t="s">
        <v>23</v>
      </c>
      <c r="I17" s="40"/>
      <c r="J17" s="34"/>
      <c r="K17" s="27"/>
      <c r="L17" s="26"/>
      <c r="M17" s="142"/>
    </row>
    <row r="18" spans="2:13" ht="15">
      <c r="B18" s="142"/>
      <c r="C18" s="24"/>
      <c r="D18" s="27"/>
      <c r="E18" s="60" t="s">
        <v>34</v>
      </c>
      <c r="F18" s="61"/>
      <c r="G18" s="113"/>
      <c r="H18" s="62" t="s">
        <v>23</v>
      </c>
      <c r="I18" s="40"/>
      <c r="J18" s="34"/>
      <c r="K18" s="27"/>
      <c r="L18" s="26"/>
      <c r="M18" s="142"/>
    </row>
    <row r="19" spans="2:13" ht="15">
      <c r="B19" s="142"/>
      <c r="C19" s="24"/>
      <c r="D19" s="27"/>
      <c r="E19" s="60" t="s">
        <v>35</v>
      </c>
      <c r="F19" s="61"/>
      <c r="G19" s="113"/>
      <c r="H19" s="62" t="s">
        <v>23</v>
      </c>
      <c r="I19" s="40"/>
      <c r="J19" s="34"/>
      <c r="K19" s="27"/>
      <c r="L19" s="26"/>
      <c r="M19" s="142"/>
    </row>
    <row r="20" spans="2:13" ht="15">
      <c r="B20" s="142"/>
      <c r="C20" s="24"/>
      <c r="D20" s="27"/>
      <c r="E20" s="35"/>
      <c r="F20" s="41"/>
      <c r="G20" s="46"/>
      <c r="H20" s="42"/>
      <c r="I20" s="40"/>
      <c r="J20" s="34"/>
      <c r="K20" s="27"/>
      <c r="L20" s="26"/>
      <c r="M20" s="142"/>
    </row>
    <row r="21" spans="2:13" ht="15">
      <c r="B21" s="142"/>
      <c r="C21" s="24"/>
      <c r="D21" s="27"/>
      <c r="E21" s="35"/>
      <c r="F21" s="41"/>
      <c r="G21" s="46"/>
      <c r="H21" s="42"/>
      <c r="I21" s="40"/>
      <c r="J21" s="34"/>
      <c r="K21" s="27"/>
      <c r="L21" s="26"/>
      <c r="M21" s="142"/>
    </row>
    <row r="22" spans="2:13" ht="15">
      <c r="B22" s="142"/>
      <c r="C22" s="24"/>
      <c r="D22" s="27"/>
      <c r="E22" s="35"/>
      <c r="F22" s="41"/>
      <c r="G22" s="46"/>
      <c r="H22" s="42"/>
      <c r="I22" s="40"/>
      <c r="J22" s="34"/>
      <c r="K22" s="27"/>
      <c r="L22" s="26"/>
      <c r="M22" s="142"/>
    </row>
    <row r="23" spans="2:13" ht="15">
      <c r="B23" s="142"/>
      <c r="C23" s="24"/>
      <c r="D23" s="27"/>
      <c r="E23" s="35"/>
      <c r="F23" s="41"/>
      <c r="G23" s="46"/>
      <c r="H23" s="42"/>
      <c r="I23" s="80"/>
      <c r="J23" s="34"/>
      <c r="K23" s="27"/>
      <c r="L23" s="26"/>
      <c r="M23" s="142"/>
    </row>
    <row r="24" spans="2:13" ht="15.75" thickBot="1">
      <c r="B24" s="142"/>
      <c r="C24" s="24"/>
      <c r="D24" s="27"/>
      <c r="E24" s="43"/>
      <c r="F24" s="44"/>
      <c r="G24" s="47"/>
      <c r="H24" s="45"/>
      <c r="I24" s="81"/>
      <c r="J24" s="34"/>
      <c r="K24" s="27"/>
      <c r="L24" s="26"/>
      <c r="M24" s="142"/>
    </row>
    <row r="25" spans="2:13" ht="15">
      <c r="B25" s="142"/>
      <c r="C25" s="24"/>
      <c r="D25" s="27"/>
      <c r="E25" s="82"/>
      <c r="F25" s="21"/>
      <c r="G25" s="21"/>
      <c r="H25" s="22"/>
      <c r="I25" s="83"/>
      <c r="J25" s="34"/>
      <c r="K25" s="27"/>
      <c r="L25" s="26"/>
      <c r="M25" s="142"/>
    </row>
    <row r="26" spans="2:13" ht="9.75" customHeight="1" thickBot="1">
      <c r="B26" s="142"/>
      <c r="C26" s="48"/>
      <c r="D26" s="49"/>
      <c r="I26" s="50"/>
      <c r="J26" s="49"/>
      <c r="K26" s="49"/>
      <c r="L26" s="51"/>
      <c r="M26" s="142"/>
    </row>
    <row r="27" spans="2:13" ht="13.5" customHeight="1" thickBot="1">
      <c r="B27" s="72" t="s">
        <v>27</v>
      </c>
      <c r="C27" s="73"/>
      <c r="D27" s="73"/>
      <c r="E27" s="84"/>
      <c r="F27" s="84"/>
      <c r="G27" s="84"/>
      <c r="H27" s="84"/>
      <c r="I27" s="73"/>
      <c r="J27" s="73"/>
      <c r="K27" s="73"/>
      <c r="L27" s="73"/>
      <c r="M27" s="74"/>
    </row>
    <row r="28" spans="11:13" ht="15">
      <c r="K28" s="138"/>
      <c r="L28" s="138"/>
      <c r="M28" s="138"/>
    </row>
    <row r="38" ht="15">
      <c r="A38" s="18" t="s">
        <v>42</v>
      </c>
    </row>
  </sheetData>
  <sheetProtection/>
  <mergeCells count="9">
    <mergeCell ref="K28:M28"/>
    <mergeCell ref="B2:M2"/>
    <mergeCell ref="B3:B26"/>
    <mergeCell ref="M3:M26"/>
    <mergeCell ref="H10:H11"/>
    <mergeCell ref="E10:G11"/>
    <mergeCell ref="D7:J8"/>
    <mergeCell ref="D4:J5"/>
    <mergeCell ref="I10:I11"/>
  </mergeCells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0" transitionEvaluation="1" transitionEntry="1">
    <pageSetUpPr fitToPage="1"/>
  </sheetPr>
  <dimension ref="A2:BJ52"/>
  <sheetViews>
    <sheetView showGridLines="0" zoomScale="75" zoomScaleNormal="75" zoomScalePageLayoutView="0" workbookViewId="0" topLeftCell="A1">
      <selection activeCell="A1" sqref="A1"/>
    </sheetView>
  </sheetViews>
  <sheetFormatPr defaultColWidth="9.796875" defaultRowHeight="15"/>
  <cols>
    <col min="1" max="1" width="10.69921875" style="7" customWidth="1"/>
    <col min="2" max="2" width="11.296875" style="6" customWidth="1"/>
    <col min="3" max="4" width="10.69921875" style="6" customWidth="1"/>
    <col min="5" max="5" width="11.59765625" style="6" customWidth="1"/>
    <col min="6" max="9" width="10.69921875" style="6" customWidth="1"/>
    <col min="10" max="10" width="7.296875" style="6" hidden="1" customWidth="1"/>
    <col min="11" max="11" width="8" style="6" hidden="1" customWidth="1"/>
    <col min="12" max="12" width="7.3984375" style="1" hidden="1" customWidth="1"/>
    <col min="13" max="13" width="6.69921875" style="66" customWidth="1"/>
    <col min="14" max="15" width="6.09765625" style="66" customWidth="1"/>
    <col min="16" max="16" width="15.296875" style="1" customWidth="1"/>
    <col min="17" max="17" width="6.09765625" style="1" customWidth="1"/>
    <col min="18" max="19" width="9.69921875" style="6" customWidth="1"/>
    <col min="20" max="20" width="0" style="6" hidden="1" customWidth="1"/>
    <col min="21" max="16384" width="9.69921875" style="6" customWidth="1"/>
  </cols>
  <sheetData>
    <row r="1" ht="2.25" customHeight="1"/>
    <row r="2" spans="1:62" ht="42.75" customHeight="1" thickBot="1">
      <c r="A2" s="1"/>
      <c r="C2" s="181" t="s">
        <v>28</v>
      </c>
      <c r="D2" s="182"/>
      <c r="E2" s="182"/>
      <c r="F2" s="182"/>
      <c r="G2" s="182"/>
      <c r="H2" s="78"/>
      <c r="I2" s="78"/>
      <c r="J2" s="78"/>
      <c r="K2" s="78"/>
      <c r="L2" s="78"/>
      <c r="M2" s="67"/>
      <c r="N2" s="68"/>
      <c r="O2" s="6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5" s="11" customFormat="1" ht="69.75" customHeight="1" thickBot="1" thickTop="1">
      <c r="A3" s="110" t="s">
        <v>38</v>
      </c>
      <c r="B3" s="159">
        <f>Setup!G12</f>
        <v>0</v>
      </c>
      <c r="C3" s="160"/>
      <c r="D3" s="101" t="s">
        <v>16</v>
      </c>
      <c r="E3" s="131">
        <f>Setup!G16</f>
        <v>0</v>
      </c>
      <c r="F3" s="102" t="s">
        <v>11</v>
      </c>
      <c r="G3" s="173">
        <f>Setup!G13</f>
        <v>0</v>
      </c>
      <c r="H3" s="174"/>
      <c r="I3" s="103"/>
      <c r="L3" s="75"/>
      <c r="M3" s="69"/>
      <c r="N3" s="69"/>
      <c r="O3" s="69"/>
    </row>
    <row r="4" spans="1:13" s="11" customFormat="1" ht="34.5" customHeight="1" thickBot="1" thickTop="1">
      <c r="A4" s="104" t="s">
        <v>29</v>
      </c>
      <c r="B4" s="105"/>
      <c r="C4" s="106">
        <f>Setup!G14</f>
        <v>0</v>
      </c>
      <c r="D4" s="106"/>
      <c r="E4" s="107"/>
      <c r="F4" s="107" t="s">
        <v>33</v>
      </c>
      <c r="G4" s="108"/>
      <c r="H4" s="100">
        <f>Setup!G15</f>
        <v>0</v>
      </c>
      <c r="I4" s="109"/>
      <c r="J4" s="69"/>
      <c r="L4" s="69"/>
      <c r="M4" s="69"/>
    </row>
    <row r="5" spans="1:62" s="3" customFormat="1" ht="32.25" customHeight="1" thickTop="1">
      <c r="A5" s="89" t="s">
        <v>30</v>
      </c>
      <c r="B5" s="129">
        <v>45439</v>
      </c>
      <c r="D5" s="90" t="s">
        <v>31</v>
      </c>
      <c r="E5" s="130">
        <f>B28</f>
        <v>45452</v>
      </c>
      <c r="G5" s="76" t="s">
        <v>1</v>
      </c>
      <c r="H5" s="175">
        <f>E5+12</f>
        <v>45464</v>
      </c>
      <c r="I5" s="175"/>
      <c r="M5" s="70"/>
      <c r="N5" s="71"/>
      <c r="O5" s="7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7:9" ht="15.75" customHeight="1" thickBot="1">
      <c r="G6" s="6" t="s">
        <v>39</v>
      </c>
      <c r="H6" s="161"/>
      <c r="I6" s="161"/>
    </row>
    <row r="7" spans="1:45" s="13" customFormat="1" ht="18" customHeight="1">
      <c r="A7" s="176" t="s">
        <v>2</v>
      </c>
      <c r="B7" s="164" t="s">
        <v>0</v>
      </c>
      <c r="C7" s="167" t="s">
        <v>40</v>
      </c>
      <c r="D7" s="168"/>
      <c r="E7" s="168"/>
      <c r="F7" s="168"/>
      <c r="G7" s="168"/>
      <c r="H7" s="168"/>
      <c r="I7" s="156" t="s">
        <v>24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3" customFormat="1" ht="27" customHeight="1" thickBot="1">
      <c r="A8" s="177"/>
      <c r="B8" s="165"/>
      <c r="C8" s="183" t="s">
        <v>43</v>
      </c>
      <c r="D8" s="184"/>
      <c r="E8" s="184"/>
      <c r="F8" s="184"/>
      <c r="G8" s="184"/>
      <c r="H8" s="184"/>
      <c r="I8" s="15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3" customFormat="1" ht="27.75" customHeight="1" thickBot="1">
      <c r="A9" s="178"/>
      <c r="B9" s="166"/>
      <c r="C9" s="52" t="s">
        <v>12</v>
      </c>
      <c r="D9" s="53" t="s">
        <v>13</v>
      </c>
      <c r="E9" s="52" t="s">
        <v>12</v>
      </c>
      <c r="F9" s="53" t="s">
        <v>13</v>
      </c>
      <c r="G9" s="52" t="s">
        <v>12</v>
      </c>
      <c r="H9" s="53" t="s">
        <v>13</v>
      </c>
      <c r="I9" s="158"/>
      <c r="J9" s="12" t="s">
        <v>41</v>
      </c>
      <c r="K9" s="12" t="s">
        <v>37</v>
      </c>
      <c r="L9" s="12"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55" customFormat="1" ht="34.5" customHeight="1">
      <c r="A10" s="195" t="s">
        <v>3</v>
      </c>
      <c r="B10" s="196">
        <v>45439</v>
      </c>
      <c r="C10" s="190"/>
      <c r="D10" s="191"/>
      <c r="E10" s="197"/>
      <c r="F10" s="197"/>
      <c r="G10" s="198"/>
      <c r="H10" s="199"/>
      <c r="I10" s="194" t="str">
        <f aca="true" t="shared" si="0" ref="I10:I16">IF(((IF(H10&lt;G10,H10+1-G10,H10-G10)+IF(F10&lt;E10,F10+1-E10,F10-E10)+IF(D10&lt;C10,D10+1-C10,D10-C10))*24)=0,"  ",ROUND((IF(H10&lt;G10,H10+1-G10,H10-G10)+IF(F10&lt;E10,F10+1-E10,F10-E10)+IF(D10&lt;C10,D10+1-C10,D10-C10))*24,2))</f>
        <v>  </v>
      </c>
      <c r="J10" s="54" t="str">
        <f aca="true" t="shared" si="1" ref="J10:J16">IF(AND(L10&gt;40,L9&lt;40),40-L9,IF(L10&lt;=40,I10,0))</f>
        <v>  </v>
      </c>
      <c r="K10" s="54">
        <f>IF(ISBLANK(I10)=FALSE,IF(AND(L10&gt;40,L9&lt;40),L10-40,IF(L10&gt;40,I10,"")),"")</f>
      </c>
      <c r="L10" s="115">
        <f>SUM($I$10:I10)</f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s="55" customFormat="1" ht="34.5" customHeight="1">
      <c r="A11" s="59" t="s">
        <v>4</v>
      </c>
      <c r="B11" s="127">
        <v>45440</v>
      </c>
      <c r="C11" s="111"/>
      <c r="D11" s="112"/>
      <c r="E11" s="120"/>
      <c r="F11" s="120"/>
      <c r="G11" s="121"/>
      <c r="H11" s="112"/>
      <c r="I11" s="125" t="str">
        <f t="shared" si="0"/>
        <v>  </v>
      </c>
      <c r="J11" s="54" t="str">
        <f t="shared" si="1"/>
        <v>  </v>
      </c>
      <c r="K11" s="54">
        <f aca="true" t="shared" si="2" ref="K11:K16">IF(ISBLANK(I11)=FALSE,IF(AND(L11&gt;40,L10&lt;40),L11-40,IF(L11&gt;40,I11,"")),"")</f>
      </c>
      <c r="L11" s="115">
        <f>SUM($I$10:I11)</f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ht="34.5" customHeight="1">
      <c r="A12" s="59" t="s">
        <v>5</v>
      </c>
      <c r="B12" s="127">
        <v>45441</v>
      </c>
      <c r="C12" s="111"/>
      <c r="D12" s="112"/>
      <c r="E12" s="120"/>
      <c r="F12" s="120"/>
      <c r="G12" s="121"/>
      <c r="H12" s="112"/>
      <c r="I12" s="125" t="str">
        <f t="shared" si="0"/>
        <v>  </v>
      </c>
      <c r="J12" s="54" t="str">
        <f t="shared" si="1"/>
        <v>  </v>
      </c>
      <c r="K12" s="54">
        <f t="shared" si="2"/>
      </c>
      <c r="L12" s="115">
        <f>SUM($I$10:I12)</f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34.5" customHeight="1">
      <c r="A13" s="59" t="s">
        <v>6</v>
      </c>
      <c r="B13" s="127">
        <v>45442</v>
      </c>
      <c r="C13" s="111"/>
      <c r="D13" s="112"/>
      <c r="E13" s="120"/>
      <c r="F13" s="120"/>
      <c r="G13" s="121"/>
      <c r="H13" s="112"/>
      <c r="I13" s="125" t="str">
        <f t="shared" si="0"/>
        <v>  </v>
      </c>
      <c r="J13" s="54" t="str">
        <f t="shared" si="1"/>
        <v>  </v>
      </c>
      <c r="K13" s="54">
        <f t="shared" si="2"/>
      </c>
      <c r="L13" s="115">
        <f>SUM($I$10:I13)</f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ht="34.5" customHeight="1">
      <c r="A14" s="59" t="s">
        <v>7</v>
      </c>
      <c r="B14" s="127">
        <v>45443</v>
      </c>
      <c r="C14" s="111"/>
      <c r="D14" s="112"/>
      <c r="E14" s="120"/>
      <c r="F14" s="120"/>
      <c r="G14" s="121"/>
      <c r="H14" s="112"/>
      <c r="I14" s="125" t="str">
        <f t="shared" si="0"/>
        <v>  </v>
      </c>
      <c r="J14" s="54" t="str">
        <f t="shared" si="1"/>
        <v>  </v>
      </c>
      <c r="K14" s="54">
        <f t="shared" si="2"/>
      </c>
      <c r="L14" s="115">
        <f>SUM($I$10:I14)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34.5" customHeight="1">
      <c r="A15" s="59" t="s">
        <v>8</v>
      </c>
      <c r="B15" s="127">
        <v>45444</v>
      </c>
      <c r="C15" s="111"/>
      <c r="D15" s="112"/>
      <c r="E15" s="120"/>
      <c r="F15" s="120"/>
      <c r="G15" s="121"/>
      <c r="H15" s="112"/>
      <c r="I15" s="125" t="str">
        <f t="shared" si="0"/>
        <v>  </v>
      </c>
      <c r="J15" s="54" t="str">
        <f t="shared" si="1"/>
        <v>  </v>
      </c>
      <c r="K15" s="54">
        <f t="shared" si="2"/>
      </c>
      <c r="L15" s="115">
        <f>SUM($I$10:I15)</f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34.5" customHeight="1" thickBot="1">
      <c r="A16" s="63" t="s">
        <v>9</v>
      </c>
      <c r="B16" s="128">
        <v>45445</v>
      </c>
      <c r="C16" s="122"/>
      <c r="D16" s="123"/>
      <c r="E16" s="123"/>
      <c r="F16" s="123"/>
      <c r="G16" s="123"/>
      <c r="H16" s="124"/>
      <c r="I16" s="125" t="str">
        <f t="shared" si="0"/>
        <v>  </v>
      </c>
      <c r="J16" s="54" t="str">
        <f t="shared" si="1"/>
        <v>  </v>
      </c>
      <c r="K16" s="54">
        <f t="shared" si="2"/>
      </c>
      <c r="L16" s="115">
        <f>SUM($I$10:I16)</f>
        <v>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30.75" customHeight="1" thickBot="1">
      <c r="A17" s="11"/>
      <c r="B17" s="10"/>
      <c r="C17" s="10"/>
      <c r="D17" s="10"/>
      <c r="E17" s="10"/>
      <c r="F17" s="10"/>
      <c r="G17" s="10"/>
      <c r="H17" s="56" t="s">
        <v>10</v>
      </c>
      <c r="I17" s="77">
        <f>SUM(I10:I16)</f>
        <v>0</v>
      </c>
      <c r="J17" s="8">
        <f>IF(I17&gt;40,40,I17)</f>
        <v>0</v>
      </c>
      <c r="K17" s="8">
        <f>SUM(K10:K16)</f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9" s="9" customFormat="1" ht="8.25" customHeight="1" thickBot="1">
      <c r="A18" s="11"/>
      <c r="B18" s="10"/>
      <c r="C18" s="10"/>
      <c r="D18" s="10"/>
      <c r="E18" s="10"/>
      <c r="F18" s="10"/>
      <c r="G18" s="10"/>
      <c r="H18" s="10"/>
      <c r="I18" s="10"/>
    </row>
    <row r="19" spans="1:9" s="12" customFormat="1" ht="19.5" customHeight="1">
      <c r="A19" s="176" t="s">
        <v>2</v>
      </c>
      <c r="B19" s="164" t="s">
        <v>0</v>
      </c>
      <c r="C19" s="167" t="s">
        <v>40</v>
      </c>
      <c r="D19" s="168"/>
      <c r="E19" s="168"/>
      <c r="F19" s="168"/>
      <c r="G19" s="168"/>
      <c r="H19" s="168"/>
      <c r="I19" s="156" t="str">
        <f>I7</f>
        <v>Hours Worked</v>
      </c>
    </row>
    <row r="20" spans="1:9" s="3" customFormat="1" ht="27.75" customHeight="1" thickBot="1">
      <c r="A20" s="177"/>
      <c r="B20" s="165"/>
      <c r="C20" s="185" t="s">
        <v>43</v>
      </c>
      <c r="D20" s="186"/>
      <c r="E20" s="186"/>
      <c r="F20" s="186"/>
      <c r="G20" s="186"/>
      <c r="H20" s="186"/>
      <c r="I20" s="157"/>
    </row>
    <row r="21" spans="1:9" s="3" customFormat="1" ht="27.75" customHeight="1" thickBot="1">
      <c r="A21" s="178"/>
      <c r="B21" s="166"/>
      <c r="C21" s="52" t="s">
        <v>12</v>
      </c>
      <c r="D21" s="53" t="s">
        <v>13</v>
      </c>
      <c r="E21" s="52" t="s">
        <v>12</v>
      </c>
      <c r="F21" s="53" t="s">
        <v>13</v>
      </c>
      <c r="G21" s="52" t="s">
        <v>12</v>
      </c>
      <c r="H21" s="53" t="s">
        <v>13</v>
      </c>
      <c r="I21" s="158"/>
    </row>
    <row r="22" spans="1:17" ht="34.5" customHeight="1">
      <c r="A22" s="58" t="s">
        <v>3</v>
      </c>
      <c r="B22" s="126">
        <v>45446</v>
      </c>
      <c r="C22" s="111"/>
      <c r="D22" s="112"/>
      <c r="E22" s="117"/>
      <c r="F22" s="117"/>
      <c r="G22" s="118"/>
      <c r="H22" s="119"/>
      <c r="I22" s="125" t="str">
        <f aca="true" t="shared" si="3" ref="I22:I28">IF(((IF(H22&lt;G22,H22+1-G22,H22-G22)+IF(F22&lt;E22,F22+1-E22,F22-E22)+IF(D22&lt;C22,D22+1-C22,D22-C22))*24)=0,"  ",ROUND((IF(H22&lt;G22,H22+1-G22,H22-G22)+IF(F22&lt;E22,F22+1-E22,F22-E22)+IF(D22&lt;C22,D22+1-C22,D22-C22))*24,2))</f>
        <v>  </v>
      </c>
      <c r="J22" s="54" t="str">
        <f aca="true" t="shared" si="4" ref="J22:J28">IF(AND(L22&gt;40,L21&lt;40),40-L21,IF(L22&lt;=40,I22,0))</f>
        <v>  </v>
      </c>
      <c r="K22" s="54">
        <f>IF(ISBLANK(I22)=FALSE,IF(AND(L22&gt;40,L21&lt;40),L22-40,IF(L22&gt;40,I22,"")),"")</f>
      </c>
      <c r="L22" s="115">
        <f>SUM($I$22:I22)</f>
        <v>0</v>
      </c>
      <c r="M22" s="6"/>
      <c r="N22" s="6"/>
      <c r="O22" s="6"/>
      <c r="P22" s="6"/>
      <c r="Q22" s="6"/>
    </row>
    <row r="23" spans="1:17" ht="34.5" customHeight="1">
      <c r="A23" s="59" t="s">
        <v>4</v>
      </c>
      <c r="B23" s="127">
        <v>45447</v>
      </c>
      <c r="C23" s="111"/>
      <c r="D23" s="112"/>
      <c r="E23" s="120"/>
      <c r="F23" s="120"/>
      <c r="G23" s="121"/>
      <c r="H23" s="112"/>
      <c r="I23" s="125" t="str">
        <f t="shared" si="3"/>
        <v>  </v>
      </c>
      <c r="J23" s="54" t="str">
        <f t="shared" si="4"/>
        <v>  </v>
      </c>
      <c r="K23" s="54">
        <f aca="true" t="shared" si="5" ref="K23:K28">IF(ISBLANK(I23)=FALSE,IF(AND(L23&gt;40,L22&lt;40),L23-40,IF(L23&gt;40,I23,"")),"")</f>
      </c>
      <c r="L23" s="115">
        <f>SUM($I$22:I23)</f>
        <v>0</v>
      </c>
      <c r="M23" s="6"/>
      <c r="N23" s="6"/>
      <c r="O23" s="6"/>
      <c r="P23" s="6"/>
      <c r="Q23" s="6"/>
    </row>
    <row r="24" spans="1:17" ht="34.5" customHeight="1">
      <c r="A24" s="59" t="s">
        <v>5</v>
      </c>
      <c r="B24" s="127">
        <v>45448</v>
      </c>
      <c r="C24" s="111"/>
      <c r="D24" s="112"/>
      <c r="E24" s="120"/>
      <c r="F24" s="120"/>
      <c r="G24" s="121"/>
      <c r="H24" s="112"/>
      <c r="I24" s="125" t="str">
        <f t="shared" si="3"/>
        <v>  </v>
      </c>
      <c r="J24" s="54" t="str">
        <f t="shared" si="4"/>
        <v>  </v>
      </c>
      <c r="K24" s="54">
        <f t="shared" si="5"/>
      </c>
      <c r="L24" s="115">
        <f>SUM($I$22:I24)</f>
        <v>0</v>
      </c>
      <c r="M24" s="6"/>
      <c r="N24" s="6"/>
      <c r="O24" s="6"/>
      <c r="P24" s="6"/>
      <c r="Q24" s="6"/>
    </row>
    <row r="25" spans="1:17" ht="34.5" customHeight="1">
      <c r="A25" s="59" t="s">
        <v>6</v>
      </c>
      <c r="B25" s="127">
        <v>45449</v>
      </c>
      <c r="C25" s="111"/>
      <c r="D25" s="112"/>
      <c r="E25" s="120"/>
      <c r="F25" s="120"/>
      <c r="G25" s="121"/>
      <c r="H25" s="112"/>
      <c r="I25" s="125" t="str">
        <f t="shared" si="3"/>
        <v>  </v>
      </c>
      <c r="J25" s="54" t="str">
        <f t="shared" si="4"/>
        <v>  </v>
      </c>
      <c r="K25" s="54">
        <f t="shared" si="5"/>
      </c>
      <c r="L25" s="115">
        <f>SUM($I$22:I25)</f>
        <v>0</v>
      </c>
      <c r="M25" s="6"/>
      <c r="N25" s="6"/>
      <c r="O25" s="6"/>
      <c r="P25" s="6"/>
      <c r="Q25" s="6"/>
    </row>
    <row r="26" spans="1:45" ht="34.5" customHeight="1">
      <c r="A26" s="59" t="s">
        <v>7</v>
      </c>
      <c r="B26" s="127">
        <v>45450</v>
      </c>
      <c r="C26" s="111"/>
      <c r="D26" s="112"/>
      <c r="E26" s="120"/>
      <c r="F26" s="120"/>
      <c r="G26" s="121"/>
      <c r="H26" s="112"/>
      <c r="I26" s="125" t="str">
        <f t="shared" si="3"/>
        <v>  </v>
      </c>
      <c r="J26" s="54" t="str">
        <f t="shared" si="4"/>
        <v>  </v>
      </c>
      <c r="K26" s="54">
        <f t="shared" si="5"/>
      </c>
      <c r="L26" s="115">
        <f>SUM($I$22:I26)</f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12" s="9" customFormat="1" ht="34.5" customHeight="1">
      <c r="A27" s="59" t="s">
        <v>8</v>
      </c>
      <c r="B27" s="127">
        <v>45451</v>
      </c>
      <c r="C27" s="111"/>
      <c r="D27" s="112"/>
      <c r="E27" s="120"/>
      <c r="F27" s="120"/>
      <c r="G27" s="121"/>
      <c r="H27" s="112"/>
      <c r="I27" s="125" t="str">
        <f t="shared" si="3"/>
        <v>  </v>
      </c>
      <c r="J27" s="54" t="str">
        <f t="shared" si="4"/>
        <v>  </v>
      </c>
      <c r="K27" s="54">
        <f t="shared" si="5"/>
      </c>
      <c r="L27" s="115">
        <f>SUM($I$22:I27)</f>
        <v>0</v>
      </c>
    </row>
    <row r="28" spans="1:45" ht="34.5" customHeight="1" thickBot="1">
      <c r="A28" s="63" t="s">
        <v>9</v>
      </c>
      <c r="B28" s="128">
        <v>45452</v>
      </c>
      <c r="C28" s="122"/>
      <c r="D28" s="123"/>
      <c r="E28" s="123"/>
      <c r="F28" s="123"/>
      <c r="G28" s="123"/>
      <c r="H28" s="124"/>
      <c r="I28" s="125" t="str">
        <f t="shared" si="3"/>
        <v>  </v>
      </c>
      <c r="J28" s="54" t="str">
        <f t="shared" si="4"/>
        <v>  </v>
      </c>
      <c r="K28" s="54">
        <f t="shared" si="5"/>
      </c>
      <c r="L28" s="115">
        <f>SUM($I$22:I28)</f>
        <v>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17" ht="30" customHeight="1" thickBot="1">
      <c r="A29" s="11"/>
      <c r="B29" s="10"/>
      <c r="C29" s="10"/>
      <c r="D29" s="10"/>
      <c r="E29" s="10"/>
      <c r="F29" s="10"/>
      <c r="G29" s="10"/>
      <c r="H29" s="56" t="s">
        <v>26</v>
      </c>
      <c r="I29" s="77">
        <f>SUM(I22:I28)</f>
        <v>0</v>
      </c>
      <c r="J29" s="8">
        <f>IF(I29&gt;40,40,I29)</f>
        <v>0</v>
      </c>
      <c r="K29" s="8">
        <f>SUM(K22:K28)</f>
        <v>0</v>
      </c>
      <c r="L29" s="6"/>
      <c r="M29" s="6"/>
      <c r="N29" s="6"/>
      <c r="O29" s="6"/>
      <c r="P29" s="6"/>
      <c r="Q29" s="6"/>
    </row>
    <row r="30" spans="1:45" s="3" customFormat="1" ht="12.75" customHeight="1" thickBot="1">
      <c r="A30" s="187" t="s">
        <v>44</v>
      </c>
      <c r="B30" s="187"/>
      <c r="C30" s="187"/>
      <c r="D30" s="4"/>
      <c r="E30" s="4"/>
      <c r="F30" s="4"/>
      <c r="G30" s="4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5:17" ht="35.25" customHeight="1" thickBot="1">
      <c r="E31" s="169" t="s">
        <v>18</v>
      </c>
      <c r="F31" s="170"/>
      <c r="G31" s="96" t="str">
        <f>I19</f>
        <v>Hours Worked</v>
      </c>
      <c r="H31" s="97" t="s">
        <v>36</v>
      </c>
      <c r="I31" s="97" t="s">
        <v>37</v>
      </c>
      <c r="L31" s="6"/>
      <c r="M31" s="6"/>
      <c r="N31" s="6"/>
      <c r="O31" s="6"/>
      <c r="P31" s="6"/>
      <c r="Q31" s="6"/>
    </row>
    <row r="32" spans="5:17" ht="42.75" customHeight="1" thickBot="1">
      <c r="E32" s="171"/>
      <c r="F32" s="172"/>
      <c r="G32" s="98">
        <f>I17+I29</f>
        <v>0</v>
      </c>
      <c r="H32" s="99">
        <f>J17+J29</f>
        <v>0</v>
      </c>
      <c r="I32" s="99">
        <f>K17+K29</f>
        <v>0</v>
      </c>
      <c r="L32" s="6"/>
      <c r="M32" s="6"/>
      <c r="N32" s="6"/>
      <c r="O32" s="6"/>
      <c r="P32" s="6"/>
      <c r="Q32" s="6"/>
    </row>
    <row r="33" spans="1:17" ht="15" customHeight="1" hidden="1">
      <c r="A33" s="85"/>
      <c r="B33" s="85"/>
      <c r="C33" s="86"/>
      <c r="D33" s="57"/>
      <c r="E33" s="57"/>
      <c r="F33" s="57"/>
      <c r="G33" s="87"/>
      <c r="H33" s="87"/>
      <c r="I33" s="88"/>
      <c r="L33" s="6"/>
      <c r="M33" s="6"/>
      <c r="N33" s="6"/>
      <c r="O33" s="6"/>
      <c r="P33" s="6"/>
      <c r="Q33" s="6"/>
    </row>
    <row r="34" spans="1:17" ht="54" customHeight="1" hidden="1">
      <c r="A34" s="91"/>
      <c r="B34" s="180"/>
      <c r="C34" s="163"/>
      <c r="D34" s="163"/>
      <c r="E34" s="92"/>
      <c r="F34" s="162"/>
      <c r="G34" s="163"/>
      <c r="H34" s="93"/>
      <c r="I34" s="94"/>
      <c r="J34" s="79"/>
      <c r="K34" s="79"/>
      <c r="L34" s="5"/>
      <c r="P34" s="6"/>
      <c r="Q34" s="6"/>
    </row>
    <row r="35" spans="1:17" ht="13.5" hidden="1">
      <c r="A35" s="95"/>
      <c r="B35" s="162"/>
      <c r="C35" s="179"/>
      <c r="D35" s="179"/>
      <c r="E35" s="11"/>
      <c r="F35" s="162"/>
      <c r="G35" s="163"/>
      <c r="H35" s="11"/>
      <c r="I35" s="162"/>
      <c r="P35" s="6"/>
      <c r="Q35" s="6"/>
    </row>
    <row r="36" spans="1:17" ht="54" customHeight="1" hidden="1">
      <c r="A36" s="91"/>
      <c r="B36" s="179"/>
      <c r="C36" s="179"/>
      <c r="D36" s="179"/>
      <c r="E36" s="92"/>
      <c r="F36" s="163"/>
      <c r="G36" s="163"/>
      <c r="H36" s="93"/>
      <c r="I36" s="163"/>
      <c r="J36" s="79"/>
      <c r="K36" s="79"/>
      <c r="L36" s="5"/>
      <c r="P36" s="6"/>
      <c r="Q36" s="6"/>
    </row>
    <row r="37" spans="1:9" ht="14.25" customHeight="1" hidden="1">
      <c r="A37" s="14"/>
      <c r="B37" s="116"/>
      <c r="C37" s="114"/>
      <c r="D37" s="114"/>
      <c r="E37" s="11"/>
      <c r="F37" s="116"/>
      <c r="G37" s="114"/>
      <c r="H37" s="11"/>
      <c r="I37" s="162"/>
    </row>
    <row r="38" spans="1:17" ht="29.25" customHeight="1">
      <c r="A38" s="155" t="s">
        <v>45</v>
      </c>
      <c r="B38" s="155"/>
      <c r="C38" s="155"/>
      <c r="D38" s="155" t="s">
        <v>46</v>
      </c>
      <c r="E38" s="155"/>
      <c r="F38" s="155"/>
      <c r="G38" s="114"/>
      <c r="H38" s="93"/>
      <c r="I38" s="163"/>
      <c r="J38" s="79"/>
      <c r="K38" s="79"/>
      <c r="L38" s="5"/>
      <c r="P38" s="6"/>
      <c r="Q38" s="6"/>
    </row>
    <row r="39" spans="1:17" s="65" customFormat="1" ht="13.5">
      <c r="A39" s="64"/>
      <c r="L39" s="66"/>
      <c r="M39" s="66"/>
      <c r="N39" s="66"/>
      <c r="O39" s="66"/>
      <c r="P39" s="66"/>
      <c r="Q39" s="66"/>
    </row>
    <row r="40" spans="1:17" s="65" customFormat="1" ht="13.5">
      <c r="A40" s="64"/>
      <c r="L40" s="66"/>
      <c r="M40" s="66"/>
      <c r="N40" s="66"/>
      <c r="O40" s="66"/>
      <c r="P40" s="66"/>
      <c r="Q40" s="66"/>
    </row>
    <row r="41" spans="1:17" s="65" customFormat="1" ht="13.5">
      <c r="A41" s="64"/>
      <c r="L41" s="66"/>
      <c r="M41" s="66"/>
      <c r="N41" s="66"/>
      <c r="O41" s="66"/>
      <c r="P41" s="66"/>
      <c r="Q41" s="66"/>
    </row>
    <row r="42" spans="1:17" s="65" customFormat="1" ht="13.5">
      <c r="A42" s="64"/>
      <c r="L42" s="66"/>
      <c r="M42" s="66"/>
      <c r="N42" s="66"/>
      <c r="O42" s="66"/>
      <c r="P42" s="66"/>
      <c r="Q42" s="66"/>
    </row>
    <row r="43" spans="1:17" s="65" customFormat="1" ht="13.5">
      <c r="A43" s="64"/>
      <c r="L43" s="66"/>
      <c r="M43" s="66"/>
      <c r="N43" s="66"/>
      <c r="O43" s="66"/>
      <c r="P43" s="66"/>
      <c r="Q43" s="66"/>
    </row>
    <row r="44" spans="1:17" s="65" customFormat="1" ht="13.5">
      <c r="A44" s="64"/>
      <c r="L44" s="66"/>
      <c r="M44" s="66"/>
      <c r="N44" s="66"/>
      <c r="O44" s="66"/>
      <c r="P44" s="66"/>
      <c r="Q44" s="66"/>
    </row>
    <row r="45" spans="1:17" s="65" customFormat="1" ht="13.5">
      <c r="A45" s="64"/>
      <c r="L45" s="66"/>
      <c r="M45" s="66"/>
      <c r="N45" s="66"/>
      <c r="O45" s="66"/>
      <c r="P45" s="66"/>
      <c r="Q45" s="66"/>
    </row>
    <row r="46" spans="1:17" s="65" customFormat="1" ht="13.5">
      <c r="A46" s="64"/>
      <c r="L46" s="66"/>
      <c r="M46" s="66"/>
      <c r="N46" s="66"/>
      <c r="O46" s="66"/>
      <c r="P46" s="66"/>
      <c r="Q46" s="66"/>
    </row>
    <row r="47" spans="1:17" s="65" customFormat="1" ht="13.5">
      <c r="A47" s="64"/>
      <c r="L47" s="66"/>
      <c r="M47" s="66"/>
      <c r="N47" s="66"/>
      <c r="O47" s="66"/>
      <c r="P47" s="66"/>
      <c r="Q47" s="66"/>
    </row>
    <row r="48" spans="1:17" s="65" customFormat="1" ht="13.5">
      <c r="A48" s="64"/>
      <c r="L48" s="66"/>
      <c r="M48" s="66"/>
      <c r="N48" s="66"/>
      <c r="O48" s="66"/>
      <c r="P48" s="66"/>
      <c r="Q48" s="66"/>
    </row>
    <row r="49" spans="1:17" s="65" customFormat="1" ht="13.5">
      <c r="A49" s="64"/>
      <c r="L49" s="66"/>
      <c r="M49" s="66"/>
      <c r="N49" s="66"/>
      <c r="O49" s="66"/>
      <c r="P49" s="66"/>
      <c r="Q49" s="66"/>
    </row>
    <row r="50" spans="1:17" s="65" customFormat="1" ht="13.5">
      <c r="A50" s="64"/>
      <c r="L50" s="66"/>
      <c r="M50" s="66"/>
      <c r="N50" s="66"/>
      <c r="O50" s="66"/>
      <c r="P50" s="66"/>
      <c r="Q50" s="66"/>
    </row>
    <row r="51" spans="1:17" s="65" customFormat="1" ht="13.5">
      <c r="A51" s="64"/>
      <c r="L51" s="66"/>
      <c r="M51" s="66"/>
      <c r="N51" s="66"/>
      <c r="O51" s="66"/>
      <c r="P51" s="66"/>
      <c r="Q51" s="66"/>
    </row>
    <row r="52" spans="1:17" s="65" customFormat="1" ht="13.5">
      <c r="A52" s="64"/>
      <c r="L52" s="66"/>
      <c r="M52" s="66"/>
      <c r="N52" s="66"/>
      <c r="O52" s="66"/>
      <c r="P52" s="66"/>
      <c r="Q52" s="66"/>
    </row>
  </sheetData>
  <sheetProtection sheet="1" scenarios="1"/>
  <mergeCells count="25">
    <mergeCell ref="I37:I38"/>
    <mergeCell ref="A38:C38"/>
    <mergeCell ref="D38:F38"/>
    <mergeCell ref="E31:F32"/>
    <mergeCell ref="B34:D34"/>
    <mergeCell ref="F34:G34"/>
    <mergeCell ref="B35:D36"/>
    <mergeCell ref="F35:G36"/>
    <mergeCell ref="I35:I36"/>
    <mergeCell ref="A19:A21"/>
    <mergeCell ref="B19:B21"/>
    <mergeCell ref="C19:H19"/>
    <mergeCell ref="I19:I21"/>
    <mergeCell ref="C20:H20"/>
    <mergeCell ref="A30:C30"/>
    <mergeCell ref="C2:G2"/>
    <mergeCell ref="B3:C3"/>
    <mergeCell ref="G3:H3"/>
    <mergeCell ref="H5:I5"/>
    <mergeCell ref="H6:I6"/>
    <mergeCell ref="A7:A9"/>
    <mergeCell ref="B7:B9"/>
    <mergeCell ref="C7:H7"/>
    <mergeCell ref="I7:I9"/>
    <mergeCell ref="C8:H8"/>
  </mergeCells>
  <conditionalFormatting sqref="A10:I10">
    <cfRule type="expression" priority="8" dxfId="0" stopIfTrue="1">
      <formula>$I10&gt;8</formula>
    </cfRule>
  </conditionalFormatting>
  <conditionalFormatting sqref="A11:I11">
    <cfRule type="expression" priority="7" dxfId="0" stopIfTrue="1">
      <formula>$I11&gt;8</formula>
    </cfRule>
  </conditionalFormatting>
  <conditionalFormatting sqref="A12:I15">
    <cfRule type="expression" priority="6" dxfId="0" stopIfTrue="1">
      <formula>$I12&gt;8</formula>
    </cfRule>
  </conditionalFormatting>
  <conditionalFormatting sqref="A16:I16">
    <cfRule type="expression" priority="5" dxfId="0" stopIfTrue="1">
      <formula>$I16&gt;8</formula>
    </cfRule>
  </conditionalFormatting>
  <conditionalFormatting sqref="A22:I22">
    <cfRule type="expression" priority="4" dxfId="0" stopIfTrue="1">
      <formula>$I22&gt;8</formula>
    </cfRule>
  </conditionalFormatting>
  <conditionalFormatting sqref="A23:I23">
    <cfRule type="expression" priority="3" dxfId="0" stopIfTrue="1">
      <formula>$I23&gt;8</formula>
    </cfRule>
  </conditionalFormatting>
  <conditionalFormatting sqref="A24:I27">
    <cfRule type="expression" priority="2" dxfId="0" stopIfTrue="1">
      <formula>$I24&gt;8</formula>
    </cfRule>
  </conditionalFormatting>
  <conditionalFormatting sqref="A28:I28">
    <cfRule type="expression" priority="1" dxfId="0" stopIfTrue="1">
      <formula>$I28&gt;8</formula>
    </cfRule>
  </conditionalFormatting>
  <dataValidations count="1">
    <dataValidation type="time" allowBlank="1" showInputMessage="1" showErrorMessage="1" error="Invalid Time" sqref="C22:H28 C10:H16">
      <formula1>0</formula1>
      <formula2>0.9993055555555556</formula2>
    </dataValidation>
  </dataValidations>
  <printOptions horizontalCentered="1" verticalCentered="1"/>
  <pageMargins left="1" right="1" top="0" bottom="0" header="0" footer="0"/>
  <pageSetup fitToHeight="1" fitToWidth="1" horizontalDpi="600" verticalDpi="600" orientation="portrait" scale="10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9" transitionEvaluation="1" transitionEntry="1">
    <pageSetUpPr fitToPage="1"/>
  </sheetPr>
  <dimension ref="A2:BJ52"/>
  <sheetViews>
    <sheetView showGridLines="0" zoomScale="75" zoomScaleNormal="75" zoomScalePageLayoutView="0" workbookViewId="0" topLeftCell="A1">
      <selection activeCell="A1" sqref="A1"/>
    </sheetView>
  </sheetViews>
  <sheetFormatPr defaultColWidth="9.796875" defaultRowHeight="15"/>
  <cols>
    <col min="1" max="1" width="10.69921875" style="7" customWidth="1"/>
    <col min="2" max="2" width="11.296875" style="6" customWidth="1"/>
    <col min="3" max="4" width="10.69921875" style="6" customWidth="1"/>
    <col min="5" max="5" width="11.59765625" style="6" customWidth="1"/>
    <col min="6" max="9" width="10.69921875" style="6" customWidth="1"/>
    <col min="10" max="10" width="7.296875" style="6" hidden="1" customWidth="1"/>
    <col min="11" max="11" width="8" style="6" hidden="1" customWidth="1"/>
    <col min="12" max="12" width="7.3984375" style="1" hidden="1" customWidth="1"/>
    <col min="13" max="13" width="6.69921875" style="66" customWidth="1"/>
    <col min="14" max="15" width="6.09765625" style="66" customWidth="1"/>
    <col min="16" max="16" width="15.296875" style="1" customWidth="1"/>
    <col min="17" max="17" width="6.09765625" style="1" customWidth="1"/>
    <col min="18" max="19" width="9.69921875" style="6" customWidth="1"/>
    <col min="20" max="20" width="0" style="6" hidden="1" customWidth="1"/>
    <col min="21" max="16384" width="9.69921875" style="6" customWidth="1"/>
  </cols>
  <sheetData>
    <row r="1" ht="2.25" customHeight="1"/>
    <row r="2" spans="1:62" ht="42.75" customHeight="1" thickBot="1">
      <c r="A2" s="1"/>
      <c r="C2" s="181" t="s">
        <v>28</v>
      </c>
      <c r="D2" s="182"/>
      <c r="E2" s="182"/>
      <c r="F2" s="182"/>
      <c r="G2" s="182"/>
      <c r="H2" s="78"/>
      <c r="I2" s="78"/>
      <c r="J2" s="78"/>
      <c r="K2" s="78"/>
      <c r="L2" s="78"/>
      <c r="M2" s="67"/>
      <c r="N2" s="68"/>
      <c r="O2" s="6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5" s="11" customFormat="1" ht="69.75" customHeight="1" thickBot="1" thickTop="1">
      <c r="A3" s="110" t="s">
        <v>38</v>
      </c>
      <c r="B3" s="159">
        <f>Setup!G12</f>
        <v>0</v>
      </c>
      <c r="C3" s="160"/>
      <c r="D3" s="101" t="s">
        <v>16</v>
      </c>
      <c r="E3" s="131">
        <f>Setup!G16</f>
        <v>0</v>
      </c>
      <c r="F3" s="102" t="s">
        <v>11</v>
      </c>
      <c r="G3" s="173">
        <f>Setup!G13</f>
        <v>0</v>
      </c>
      <c r="H3" s="174"/>
      <c r="I3" s="103"/>
      <c r="L3" s="75"/>
      <c r="M3" s="69"/>
      <c r="N3" s="69"/>
      <c r="O3" s="69"/>
    </row>
    <row r="4" spans="1:13" s="11" customFormat="1" ht="34.5" customHeight="1" thickBot="1" thickTop="1">
      <c r="A4" s="104" t="s">
        <v>29</v>
      </c>
      <c r="B4" s="105"/>
      <c r="C4" s="106">
        <f>Setup!G14</f>
        <v>0</v>
      </c>
      <c r="D4" s="106"/>
      <c r="E4" s="107"/>
      <c r="F4" s="107" t="s">
        <v>33</v>
      </c>
      <c r="G4" s="108"/>
      <c r="H4" s="100">
        <f>Setup!G15</f>
        <v>0</v>
      </c>
      <c r="I4" s="109"/>
      <c r="J4" s="69"/>
      <c r="L4" s="69"/>
      <c r="M4" s="69"/>
    </row>
    <row r="5" spans="1:62" s="3" customFormat="1" ht="32.25" customHeight="1" thickTop="1">
      <c r="A5" s="89" t="s">
        <v>30</v>
      </c>
      <c r="B5" s="129">
        <v>45425</v>
      </c>
      <c r="D5" s="90" t="s">
        <v>31</v>
      </c>
      <c r="E5" s="130">
        <f>B28</f>
        <v>45438</v>
      </c>
      <c r="G5" s="76" t="s">
        <v>1</v>
      </c>
      <c r="H5" s="175">
        <f>E5+12</f>
        <v>45450</v>
      </c>
      <c r="I5" s="175"/>
      <c r="M5" s="70"/>
      <c r="N5" s="71"/>
      <c r="O5" s="7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7:9" ht="15.75" customHeight="1" thickBot="1">
      <c r="G6" s="6" t="s">
        <v>39</v>
      </c>
      <c r="H6" s="161"/>
      <c r="I6" s="161"/>
    </row>
    <row r="7" spans="1:45" s="13" customFormat="1" ht="18" customHeight="1">
      <c r="A7" s="176" t="s">
        <v>2</v>
      </c>
      <c r="B7" s="164" t="s">
        <v>0</v>
      </c>
      <c r="C7" s="167" t="s">
        <v>40</v>
      </c>
      <c r="D7" s="168"/>
      <c r="E7" s="168"/>
      <c r="F7" s="168"/>
      <c r="G7" s="168"/>
      <c r="H7" s="168"/>
      <c r="I7" s="156" t="s">
        <v>24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3" customFormat="1" ht="27" customHeight="1" thickBot="1">
      <c r="A8" s="177"/>
      <c r="B8" s="165"/>
      <c r="C8" s="183" t="s">
        <v>43</v>
      </c>
      <c r="D8" s="184"/>
      <c r="E8" s="184"/>
      <c r="F8" s="184"/>
      <c r="G8" s="184"/>
      <c r="H8" s="184"/>
      <c r="I8" s="15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3" customFormat="1" ht="27.75" customHeight="1" thickBot="1">
      <c r="A9" s="178"/>
      <c r="B9" s="166"/>
      <c r="C9" s="52" t="s">
        <v>12</v>
      </c>
      <c r="D9" s="53" t="s">
        <v>13</v>
      </c>
      <c r="E9" s="52" t="s">
        <v>12</v>
      </c>
      <c r="F9" s="53" t="s">
        <v>13</v>
      </c>
      <c r="G9" s="52" t="s">
        <v>12</v>
      </c>
      <c r="H9" s="53" t="s">
        <v>13</v>
      </c>
      <c r="I9" s="158"/>
      <c r="J9" s="12" t="s">
        <v>41</v>
      </c>
      <c r="K9" s="12" t="s">
        <v>37</v>
      </c>
      <c r="L9" s="12"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55" customFormat="1" ht="34.5" customHeight="1">
      <c r="A10" s="58" t="s">
        <v>3</v>
      </c>
      <c r="B10" s="126">
        <v>45425</v>
      </c>
      <c r="C10" s="111"/>
      <c r="D10" s="112"/>
      <c r="E10" s="117"/>
      <c r="F10" s="117"/>
      <c r="G10" s="118"/>
      <c r="H10" s="119"/>
      <c r="I10" s="125" t="str">
        <f aca="true" t="shared" si="0" ref="I10:I16">IF(((IF(H10&lt;G10,H10+1-G10,H10-G10)+IF(F10&lt;E10,F10+1-E10,F10-E10)+IF(D10&lt;C10,D10+1-C10,D10-C10))*24)=0,"  ",ROUND((IF(H10&lt;G10,H10+1-G10,H10-G10)+IF(F10&lt;E10,F10+1-E10,F10-E10)+IF(D10&lt;C10,D10+1-C10,D10-C10))*24,2))</f>
        <v>  </v>
      </c>
      <c r="J10" s="54" t="str">
        <f aca="true" t="shared" si="1" ref="J10:J16">IF(AND(L10&gt;40,L9&lt;40),40-L9,IF(L10&lt;=40,I10,0))</f>
        <v>  </v>
      </c>
      <c r="K10" s="54">
        <f>IF(ISBLANK(I10)=FALSE,IF(AND(L10&gt;40,L9&lt;40),L10-40,IF(L10&gt;40,I10,"")),"")</f>
      </c>
      <c r="L10" s="115">
        <f>SUM($I$10:I10)</f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s="55" customFormat="1" ht="34.5" customHeight="1">
      <c r="A11" s="59" t="s">
        <v>4</v>
      </c>
      <c r="B11" s="127">
        <v>45426</v>
      </c>
      <c r="C11" s="111"/>
      <c r="D11" s="112"/>
      <c r="E11" s="120"/>
      <c r="F11" s="120"/>
      <c r="G11" s="121"/>
      <c r="H11" s="112"/>
      <c r="I11" s="125" t="str">
        <f t="shared" si="0"/>
        <v>  </v>
      </c>
      <c r="J11" s="54" t="str">
        <f t="shared" si="1"/>
        <v>  </v>
      </c>
      <c r="K11" s="54">
        <f aca="true" t="shared" si="2" ref="K11:K16">IF(ISBLANK(I11)=FALSE,IF(AND(L11&gt;40,L10&lt;40),L11-40,IF(L11&gt;40,I11,"")),"")</f>
      </c>
      <c r="L11" s="115">
        <f>SUM($I$10:I11)</f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ht="34.5" customHeight="1">
      <c r="A12" s="59" t="s">
        <v>5</v>
      </c>
      <c r="B12" s="127">
        <v>45427</v>
      </c>
      <c r="C12" s="111"/>
      <c r="D12" s="112"/>
      <c r="E12" s="120"/>
      <c r="F12" s="120"/>
      <c r="G12" s="121"/>
      <c r="H12" s="112"/>
      <c r="I12" s="125" t="str">
        <f t="shared" si="0"/>
        <v>  </v>
      </c>
      <c r="J12" s="54" t="str">
        <f t="shared" si="1"/>
        <v>  </v>
      </c>
      <c r="K12" s="54">
        <f t="shared" si="2"/>
      </c>
      <c r="L12" s="115">
        <f>SUM($I$10:I12)</f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34.5" customHeight="1">
      <c r="A13" s="59" t="s">
        <v>6</v>
      </c>
      <c r="B13" s="127">
        <v>45428</v>
      </c>
      <c r="C13" s="111"/>
      <c r="D13" s="112"/>
      <c r="E13" s="120"/>
      <c r="F13" s="120"/>
      <c r="G13" s="121"/>
      <c r="H13" s="112"/>
      <c r="I13" s="125" t="str">
        <f t="shared" si="0"/>
        <v>  </v>
      </c>
      <c r="J13" s="54" t="str">
        <f t="shared" si="1"/>
        <v>  </v>
      </c>
      <c r="K13" s="54">
        <f t="shared" si="2"/>
      </c>
      <c r="L13" s="115">
        <f>SUM($I$10:I13)</f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ht="34.5" customHeight="1">
      <c r="A14" s="59" t="s">
        <v>7</v>
      </c>
      <c r="B14" s="127">
        <v>45429</v>
      </c>
      <c r="C14" s="111"/>
      <c r="D14" s="112"/>
      <c r="E14" s="120"/>
      <c r="F14" s="120"/>
      <c r="G14" s="121"/>
      <c r="H14" s="112"/>
      <c r="I14" s="125" t="str">
        <f t="shared" si="0"/>
        <v>  </v>
      </c>
      <c r="J14" s="54" t="str">
        <f t="shared" si="1"/>
        <v>  </v>
      </c>
      <c r="K14" s="54">
        <f t="shared" si="2"/>
      </c>
      <c r="L14" s="115">
        <f>SUM($I$10:I14)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34.5" customHeight="1">
      <c r="A15" s="59" t="s">
        <v>8</v>
      </c>
      <c r="B15" s="127">
        <v>45430</v>
      </c>
      <c r="C15" s="111"/>
      <c r="D15" s="112"/>
      <c r="E15" s="120"/>
      <c r="F15" s="120"/>
      <c r="G15" s="121"/>
      <c r="H15" s="112"/>
      <c r="I15" s="125" t="str">
        <f t="shared" si="0"/>
        <v>  </v>
      </c>
      <c r="J15" s="54" t="str">
        <f t="shared" si="1"/>
        <v>  </v>
      </c>
      <c r="K15" s="54">
        <f t="shared" si="2"/>
      </c>
      <c r="L15" s="115">
        <f>SUM($I$10:I15)</f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34.5" customHeight="1" thickBot="1">
      <c r="A16" s="63" t="s">
        <v>9</v>
      </c>
      <c r="B16" s="128">
        <v>45431</v>
      </c>
      <c r="C16" s="122"/>
      <c r="D16" s="123"/>
      <c r="E16" s="123"/>
      <c r="F16" s="123"/>
      <c r="G16" s="123"/>
      <c r="H16" s="124"/>
      <c r="I16" s="125" t="str">
        <f t="shared" si="0"/>
        <v>  </v>
      </c>
      <c r="J16" s="54" t="str">
        <f t="shared" si="1"/>
        <v>  </v>
      </c>
      <c r="K16" s="54">
        <f t="shared" si="2"/>
      </c>
      <c r="L16" s="115">
        <f>SUM($I$10:I16)</f>
        <v>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30.75" customHeight="1" thickBot="1">
      <c r="A17" s="11"/>
      <c r="B17" s="10"/>
      <c r="C17" s="10"/>
      <c r="D17" s="10"/>
      <c r="E17" s="10"/>
      <c r="F17" s="10"/>
      <c r="G17" s="10"/>
      <c r="H17" s="56" t="s">
        <v>10</v>
      </c>
      <c r="I17" s="77">
        <f>SUM(I10:I16)</f>
        <v>0</v>
      </c>
      <c r="J17" s="8">
        <f>IF(I17&gt;40,40,I17)</f>
        <v>0</v>
      </c>
      <c r="K17" s="8">
        <f>SUM(K10:K16)</f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9" s="9" customFormat="1" ht="8.25" customHeight="1" thickBot="1">
      <c r="A18" s="11"/>
      <c r="B18" s="10"/>
      <c r="C18" s="10"/>
      <c r="D18" s="10"/>
      <c r="E18" s="10"/>
      <c r="F18" s="10"/>
      <c r="G18" s="10"/>
      <c r="H18" s="10"/>
      <c r="I18" s="10"/>
    </row>
    <row r="19" spans="1:9" s="12" customFormat="1" ht="19.5" customHeight="1">
      <c r="A19" s="176" t="s">
        <v>2</v>
      </c>
      <c r="B19" s="164" t="s">
        <v>0</v>
      </c>
      <c r="C19" s="167" t="s">
        <v>40</v>
      </c>
      <c r="D19" s="168"/>
      <c r="E19" s="168"/>
      <c r="F19" s="168"/>
      <c r="G19" s="168"/>
      <c r="H19" s="168"/>
      <c r="I19" s="156" t="str">
        <f>I7</f>
        <v>Hours Worked</v>
      </c>
    </row>
    <row r="20" spans="1:9" s="3" customFormat="1" ht="27.75" customHeight="1" thickBot="1">
      <c r="A20" s="177"/>
      <c r="B20" s="165"/>
      <c r="C20" s="185" t="s">
        <v>43</v>
      </c>
      <c r="D20" s="186"/>
      <c r="E20" s="186"/>
      <c r="F20" s="186"/>
      <c r="G20" s="186"/>
      <c r="H20" s="186"/>
      <c r="I20" s="157"/>
    </row>
    <row r="21" spans="1:9" s="3" customFormat="1" ht="27.75" customHeight="1" thickBot="1">
      <c r="A21" s="178"/>
      <c r="B21" s="166"/>
      <c r="C21" s="52" t="s">
        <v>12</v>
      </c>
      <c r="D21" s="53" t="s">
        <v>13</v>
      </c>
      <c r="E21" s="52" t="s">
        <v>12</v>
      </c>
      <c r="F21" s="53" t="s">
        <v>13</v>
      </c>
      <c r="G21" s="52" t="s">
        <v>12</v>
      </c>
      <c r="H21" s="53" t="s">
        <v>13</v>
      </c>
      <c r="I21" s="158"/>
    </row>
    <row r="22" spans="1:17" ht="34.5" customHeight="1">
      <c r="A22" s="58" t="s">
        <v>3</v>
      </c>
      <c r="B22" s="126">
        <v>45432</v>
      </c>
      <c r="C22" s="111"/>
      <c r="D22" s="112"/>
      <c r="E22" s="117"/>
      <c r="F22" s="117"/>
      <c r="G22" s="118"/>
      <c r="H22" s="119"/>
      <c r="I22" s="125" t="str">
        <f aca="true" t="shared" si="3" ref="I22:I28">IF(((IF(H22&lt;G22,H22+1-G22,H22-G22)+IF(F22&lt;E22,F22+1-E22,F22-E22)+IF(D22&lt;C22,D22+1-C22,D22-C22))*24)=0,"  ",ROUND((IF(H22&lt;G22,H22+1-G22,H22-G22)+IF(F22&lt;E22,F22+1-E22,F22-E22)+IF(D22&lt;C22,D22+1-C22,D22-C22))*24,2))</f>
        <v>  </v>
      </c>
      <c r="J22" s="54" t="str">
        <f aca="true" t="shared" si="4" ref="J22:J28">IF(AND(L22&gt;40,L21&lt;40),40-L21,IF(L22&lt;=40,I22,0))</f>
        <v>  </v>
      </c>
      <c r="K22" s="54">
        <f>IF(ISBLANK(I22)=FALSE,IF(AND(L22&gt;40,L21&lt;40),L22-40,IF(L22&gt;40,I22,"")),"")</f>
      </c>
      <c r="L22" s="115">
        <f>SUM($I$22:I22)</f>
        <v>0</v>
      </c>
      <c r="M22" s="6"/>
      <c r="N22" s="6"/>
      <c r="O22" s="6"/>
      <c r="P22" s="6"/>
      <c r="Q22" s="6"/>
    </row>
    <row r="23" spans="1:17" ht="34.5" customHeight="1">
      <c r="A23" s="59" t="s">
        <v>4</v>
      </c>
      <c r="B23" s="127">
        <v>45433</v>
      </c>
      <c r="C23" s="111"/>
      <c r="D23" s="112"/>
      <c r="E23" s="120"/>
      <c r="F23" s="120"/>
      <c r="G23" s="121"/>
      <c r="H23" s="112"/>
      <c r="I23" s="125" t="str">
        <f t="shared" si="3"/>
        <v>  </v>
      </c>
      <c r="J23" s="54" t="str">
        <f t="shared" si="4"/>
        <v>  </v>
      </c>
      <c r="K23" s="54">
        <f aca="true" t="shared" si="5" ref="K23:K28">IF(ISBLANK(I23)=FALSE,IF(AND(L23&gt;40,L22&lt;40),L23-40,IF(L23&gt;40,I23,"")),"")</f>
      </c>
      <c r="L23" s="115">
        <f>SUM($I$22:I23)</f>
        <v>0</v>
      </c>
      <c r="M23" s="6"/>
      <c r="N23" s="6"/>
      <c r="O23" s="6"/>
      <c r="P23" s="6"/>
      <c r="Q23" s="6"/>
    </row>
    <row r="24" spans="1:17" ht="34.5" customHeight="1">
      <c r="A24" s="59" t="s">
        <v>5</v>
      </c>
      <c r="B24" s="127">
        <v>45434</v>
      </c>
      <c r="C24" s="111"/>
      <c r="D24" s="112"/>
      <c r="E24" s="120"/>
      <c r="F24" s="120"/>
      <c r="G24" s="121"/>
      <c r="H24" s="112"/>
      <c r="I24" s="125" t="str">
        <f t="shared" si="3"/>
        <v>  </v>
      </c>
      <c r="J24" s="54" t="str">
        <f t="shared" si="4"/>
        <v>  </v>
      </c>
      <c r="K24" s="54">
        <f t="shared" si="5"/>
      </c>
      <c r="L24" s="115">
        <f>SUM($I$22:I24)</f>
        <v>0</v>
      </c>
      <c r="M24" s="6"/>
      <c r="N24" s="6"/>
      <c r="O24" s="6"/>
      <c r="P24" s="6"/>
      <c r="Q24" s="6"/>
    </row>
    <row r="25" spans="1:17" ht="34.5" customHeight="1">
      <c r="A25" s="59" t="s">
        <v>6</v>
      </c>
      <c r="B25" s="127">
        <v>45435</v>
      </c>
      <c r="C25" s="111"/>
      <c r="D25" s="112"/>
      <c r="E25" s="120"/>
      <c r="F25" s="120"/>
      <c r="G25" s="121"/>
      <c r="H25" s="112"/>
      <c r="I25" s="125" t="str">
        <f t="shared" si="3"/>
        <v>  </v>
      </c>
      <c r="J25" s="54" t="str">
        <f t="shared" si="4"/>
        <v>  </v>
      </c>
      <c r="K25" s="54">
        <f t="shared" si="5"/>
      </c>
      <c r="L25" s="115">
        <f>SUM($I$22:I25)</f>
        <v>0</v>
      </c>
      <c r="M25" s="6"/>
      <c r="N25" s="6"/>
      <c r="O25" s="6"/>
      <c r="P25" s="6"/>
      <c r="Q25" s="6"/>
    </row>
    <row r="26" spans="1:45" ht="34.5" customHeight="1">
      <c r="A26" s="59" t="s">
        <v>7</v>
      </c>
      <c r="B26" s="127">
        <v>45436</v>
      </c>
      <c r="C26" s="111"/>
      <c r="D26" s="112"/>
      <c r="E26" s="120"/>
      <c r="F26" s="120"/>
      <c r="G26" s="121"/>
      <c r="H26" s="112"/>
      <c r="I26" s="125" t="str">
        <f t="shared" si="3"/>
        <v>  </v>
      </c>
      <c r="J26" s="54" t="str">
        <f t="shared" si="4"/>
        <v>  </v>
      </c>
      <c r="K26" s="54">
        <f t="shared" si="5"/>
      </c>
      <c r="L26" s="115">
        <f>SUM($I$22:I26)</f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12" s="9" customFormat="1" ht="34.5" customHeight="1">
      <c r="A27" s="59" t="s">
        <v>8</v>
      </c>
      <c r="B27" s="127">
        <v>45437</v>
      </c>
      <c r="C27" s="111"/>
      <c r="D27" s="112"/>
      <c r="E27" s="120"/>
      <c r="F27" s="120"/>
      <c r="G27" s="121"/>
      <c r="H27" s="112"/>
      <c r="I27" s="125" t="str">
        <f t="shared" si="3"/>
        <v>  </v>
      </c>
      <c r="J27" s="54" t="str">
        <f t="shared" si="4"/>
        <v>  </v>
      </c>
      <c r="K27" s="54">
        <f t="shared" si="5"/>
      </c>
      <c r="L27" s="115">
        <f>SUM($I$22:I27)</f>
        <v>0</v>
      </c>
    </row>
    <row r="28" spans="1:45" ht="34.5" customHeight="1" thickBot="1">
      <c r="A28" s="63" t="s">
        <v>9</v>
      </c>
      <c r="B28" s="128">
        <v>45438</v>
      </c>
      <c r="C28" s="122"/>
      <c r="D28" s="123"/>
      <c r="E28" s="123"/>
      <c r="F28" s="123"/>
      <c r="G28" s="123"/>
      <c r="H28" s="124"/>
      <c r="I28" s="125" t="str">
        <f t="shared" si="3"/>
        <v>  </v>
      </c>
      <c r="J28" s="54" t="str">
        <f t="shared" si="4"/>
        <v>  </v>
      </c>
      <c r="K28" s="54">
        <f t="shared" si="5"/>
      </c>
      <c r="L28" s="115">
        <f>SUM($I$22:I28)</f>
        <v>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17" ht="30" customHeight="1" thickBot="1">
      <c r="A29" s="11"/>
      <c r="B29" s="10"/>
      <c r="C29" s="10"/>
      <c r="D29" s="10"/>
      <c r="E29" s="10"/>
      <c r="F29" s="10"/>
      <c r="G29" s="10"/>
      <c r="H29" s="56" t="s">
        <v>26</v>
      </c>
      <c r="I29" s="77">
        <f>SUM(I22:I28)</f>
        <v>0</v>
      </c>
      <c r="J29" s="8">
        <f>IF(I29&gt;40,40,I29)</f>
        <v>0</v>
      </c>
      <c r="K29" s="8">
        <f>SUM(K22:K28)</f>
        <v>0</v>
      </c>
      <c r="L29" s="6"/>
      <c r="M29" s="6"/>
      <c r="N29" s="6"/>
      <c r="O29" s="6"/>
      <c r="P29" s="6"/>
      <c r="Q29" s="6"/>
    </row>
    <row r="30" spans="1:45" s="3" customFormat="1" ht="12.75" customHeight="1" thickBot="1">
      <c r="A30" s="187" t="s">
        <v>44</v>
      </c>
      <c r="B30" s="187"/>
      <c r="C30" s="187"/>
      <c r="D30" s="4"/>
      <c r="E30" s="4"/>
      <c r="F30" s="4"/>
      <c r="G30" s="4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5:17" ht="35.25" customHeight="1" thickBot="1">
      <c r="E31" s="169" t="s">
        <v>18</v>
      </c>
      <c r="F31" s="170"/>
      <c r="G31" s="96" t="str">
        <f>I19</f>
        <v>Hours Worked</v>
      </c>
      <c r="H31" s="97" t="s">
        <v>36</v>
      </c>
      <c r="I31" s="97" t="s">
        <v>37</v>
      </c>
      <c r="L31" s="6"/>
      <c r="M31" s="6"/>
      <c r="N31" s="6"/>
      <c r="O31" s="6"/>
      <c r="P31" s="6"/>
      <c r="Q31" s="6"/>
    </row>
    <row r="32" spans="5:17" ht="42.75" customHeight="1" thickBot="1">
      <c r="E32" s="171"/>
      <c r="F32" s="172"/>
      <c r="G32" s="98">
        <f>I17+I29</f>
        <v>0</v>
      </c>
      <c r="H32" s="99">
        <f>J17+J29</f>
        <v>0</v>
      </c>
      <c r="I32" s="99">
        <f>K17+K29</f>
        <v>0</v>
      </c>
      <c r="L32" s="6"/>
      <c r="M32" s="6"/>
      <c r="N32" s="6"/>
      <c r="O32" s="6"/>
      <c r="P32" s="6"/>
      <c r="Q32" s="6"/>
    </row>
    <row r="33" spans="1:17" ht="15" customHeight="1" hidden="1">
      <c r="A33" s="85"/>
      <c r="B33" s="85"/>
      <c r="C33" s="86"/>
      <c r="D33" s="57"/>
      <c r="E33" s="57"/>
      <c r="F33" s="57"/>
      <c r="G33" s="87"/>
      <c r="H33" s="87"/>
      <c r="I33" s="88"/>
      <c r="L33" s="6"/>
      <c r="M33" s="6"/>
      <c r="N33" s="6"/>
      <c r="O33" s="6"/>
      <c r="P33" s="6"/>
      <c r="Q33" s="6"/>
    </row>
    <row r="34" spans="1:17" ht="54" customHeight="1" hidden="1">
      <c r="A34" s="91"/>
      <c r="B34" s="180"/>
      <c r="C34" s="163"/>
      <c r="D34" s="163"/>
      <c r="E34" s="92"/>
      <c r="F34" s="162"/>
      <c r="G34" s="163"/>
      <c r="H34" s="93"/>
      <c r="I34" s="94"/>
      <c r="J34" s="79"/>
      <c r="K34" s="79"/>
      <c r="L34" s="5"/>
      <c r="P34" s="6"/>
      <c r="Q34" s="6"/>
    </row>
    <row r="35" spans="1:17" ht="13.5" hidden="1">
      <c r="A35" s="95"/>
      <c r="B35" s="162"/>
      <c r="C35" s="179"/>
      <c r="D35" s="179"/>
      <c r="E35" s="11"/>
      <c r="F35" s="162"/>
      <c r="G35" s="163"/>
      <c r="H35" s="11"/>
      <c r="I35" s="162"/>
      <c r="P35" s="6"/>
      <c r="Q35" s="6"/>
    </row>
    <row r="36" spans="1:17" ht="54" customHeight="1" hidden="1">
      <c r="A36" s="91"/>
      <c r="B36" s="179"/>
      <c r="C36" s="179"/>
      <c r="D36" s="179"/>
      <c r="E36" s="92"/>
      <c r="F36" s="163"/>
      <c r="G36" s="163"/>
      <c r="H36" s="93"/>
      <c r="I36" s="163"/>
      <c r="J36" s="79"/>
      <c r="K36" s="79"/>
      <c r="L36" s="5"/>
      <c r="P36" s="6"/>
      <c r="Q36" s="6"/>
    </row>
    <row r="37" spans="1:9" ht="14.25" customHeight="1" hidden="1">
      <c r="A37" s="14"/>
      <c r="B37" s="116"/>
      <c r="C37" s="114"/>
      <c r="D37" s="114"/>
      <c r="E37" s="11"/>
      <c r="F37" s="116"/>
      <c r="G37" s="114"/>
      <c r="H37" s="11"/>
      <c r="I37" s="162"/>
    </row>
    <row r="38" spans="1:17" ht="29.25" customHeight="1">
      <c r="A38" s="155" t="s">
        <v>45</v>
      </c>
      <c r="B38" s="155"/>
      <c r="C38" s="155"/>
      <c r="D38" s="155" t="s">
        <v>46</v>
      </c>
      <c r="E38" s="155"/>
      <c r="F38" s="155"/>
      <c r="G38" s="114"/>
      <c r="H38" s="93"/>
      <c r="I38" s="163"/>
      <c r="J38" s="79"/>
      <c r="K38" s="79"/>
      <c r="L38" s="5"/>
      <c r="P38" s="6"/>
      <c r="Q38" s="6"/>
    </row>
    <row r="39" spans="1:17" s="65" customFormat="1" ht="13.5">
      <c r="A39" s="64"/>
      <c r="L39" s="66"/>
      <c r="M39" s="66"/>
      <c r="N39" s="66"/>
      <c r="O39" s="66"/>
      <c r="P39" s="66"/>
      <c r="Q39" s="66"/>
    </row>
    <row r="40" spans="1:17" s="65" customFormat="1" ht="13.5">
      <c r="A40" s="64"/>
      <c r="L40" s="66"/>
      <c r="M40" s="66"/>
      <c r="N40" s="66"/>
      <c r="O40" s="66"/>
      <c r="P40" s="66"/>
      <c r="Q40" s="66"/>
    </row>
    <row r="41" spans="1:17" s="65" customFormat="1" ht="13.5">
      <c r="A41" s="64"/>
      <c r="L41" s="66"/>
      <c r="M41" s="66"/>
      <c r="N41" s="66"/>
      <c r="O41" s="66"/>
      <c r="P41" s="66"/>
      <c r="Q41" s="66"/>
    </row>
    <row r="42" spans="1:17" s="65" customFormat="1" ht="13.5">
      <c r="A42" s="64"/>
      <c r="L42" s="66"/>
      <c r="M42" s="66"/>
      <c r="N42" s="66"/>
      <c r="O42" s="66"/>
      <c r="P42" s="66"/>
      <c r="Q42" s="66"/>
    </row>
    <row r="43" spans="1:17" s="65" customFormat="1" ht="13.5">
      <c r="A43" s="64"/>
      <c r="L43" s="66"/>
      <c r="M43" s="66"/>
      <c r="N43" s="66"/>
      <c r="O43" s="66"/>
      <c r="P43" s="66"/>
      <c r="Q43" s="66"/>
    </row>
    <row r="44" spans="1:17" s="65" customFormat="1" ht="13.5">
      <c r="A44" s="64"/>
      <c r="L44" s="66"/>
      <c r="M44" s="66"/>
      <c r="N44" s="66"/>
      <c r="O44" s="66"/>
      <c r="P44" s="66"/>
      <c r="Q44" s="66"/>
    </row>
    <row r="45" spans="1:17" s="65" customFormat="1" ht="13.5">
      <c r="A45" s="64"/>
      <c r="L45" s="66"/>
      <c r="M45" s="66"/>
      <c r="N45" s="66"/>
      <c r="O45" s="66"/>
      <c r="P45" s="66"/>
      <c r="Q45" s="66"/>
    </row>
    <row r="46" spans="1:17" s="65" customFormat="1" ht="13.5">
      <c r="A46" s="64"/>
      <c r="L46" s="66"/>
      <c r="M46" s="66"/>
      <c r="N46" s="66"/>
      <c r="O46" s="66"/>
      <c r="P46" s="66"/>
      <c r="Q46" s="66"/>
    </row>
    <row r="47" spans="1:17" s="65" customFormat="1" ht="13.5">
      <c r="A47" s="64"/>
      <c r="L47" s="66"/>
      <c r="M47" s="66"/>
      <c r="N47" s="66"/>
      <c r="O47" s="66"/>
      <c r="P47" s="66"/>
      <c r="Q47" s="66"/>
    </row>
    <row r="48" spans="1:17" s="65" customFormat="1" ht="13.5">
      <c r="A48" s="64"/>
      <c r="L48" s="66"/>
      <c r="M48" s="66"/>
      <c r="N48" s="66"/>
      <c r="O48" s="66"/>
      <c r="P48" s="66"/>
      <c r="Q48" s="66"/>
    </row>
    <row r="49" spans="1:17" s="65" customFormat="1" ht="13.5">
      <c r="A49" s="64"/>
      <c r="L49" s="66"/>
      <c r="M49" s="66"/>
      <c r="N49" s="66"/>
      <c r="O49" s="66"/>
      <c r="P49" s="66"/>
      <c r="Q49" s="66"/>
    </row>
    <row r="50" spans="1:17" s="65" customFormat="1" ht="13.5">
      <c r="A50" s="64"/>
      <c r="L50" s="66"/>
      <c r="M50" s="66"/>
      <c r="N50" s="66"/>
      <c r="O50" s="66"/>
      <c r="P50" s="66"/>
      <c r="Q50" s="66"/>
    </row>
    <row r="51" spans="1:17" s="65" customFormat="1" ht="13.5">
      <c r="A51" s="64"/>
      <c r="L51" s="66"/>
      <c r="M51" s="66"/>
      <c r="N51" s="66"/>
      <c r="O51" s="66"/>
      <c r="P51" s="66"/>
      <c r="Q51" s="66"/>
    </row>
    <row r="52" spans="1:17" s="65" customFormat="1" ht="13.5">
      <c r="A52" s="64"/>
      <c r="L52" s="66"/>
      <c r="M52" s="66"/>
      <c r="N52" s="66"/>
      <c r="O52" s="66"/>
      <c r="P52" s="66"/>
      <c r="Q52" s="66"/>
    </row>
  </sheetData>
  <sheetProtection sheet="1" scenarios="1"/>
  <mergeCells count="25">
    <mergeCell ref="I37:I38"/>
    <mergeCell ref="A38:C38"/>
    <mergeCell ref="D38:F38"/>
    <mergeCell ref="E31:F32"/>
    <mergeCell ref="B34:D34"/>
    <mergeCell ref="F34:G34"/>
    <mergeCell ref="B35:D36"/>
    <mergeCell ref="F35:G36"/>
    <mergeCell ref="I35:I36"/>
    <mergeCell ref="A19:A21"/>
    <mergeCell ref="B19:B21"/>
    <mergeCell ref="C19:H19"/>
    <mergeCell ref="I19:I21"/>
    <mergeCell ref="C20:H20"/>
    <mergeCell ref="A30:C30"/>
    <mergeCell ref="C2:G2"/>
    <mergeCell ref="B3:C3"/>
    <mergeCell ref="G3:H3"/>
    <mergeCell ref="H5:I5"/>
    <mergeCell ref="H6:I6"/>
    <mergeCell ref="A7:A9"/>
    <mergeCell ref="B7:B9"/>
    <mergeCell ref="C7:H7"/>
    <mergeCell ref="I7:I9"/>
    <mergeCell ref="C8:H8"/>
  </mergeCells>
  <conditionalFormatting sqref="A10:I10">
    <cfRule type="expression" priority="8" dxfId="0" stopIfTrue="1">
      <formula>$I10&gt;8</formula>
    </cfRule>
  </conditionalFormatting>
  <conditionalFormatting sqref="A11:I11">
    <cfRule type="expression" priority="7" dxfId="0" stopIfTrue="1">
      <formula>$I11&gt;8</formula>
    </cfRule>
  </conditionalFormatting>
  <conditionalFormatting sqref="A12:I15">
    <cfRule type="expression" priority="6" dxfId="0" stopIfTrue="1">
      <formula>$I12&gt;8</formula>
    </cfRule>
  </conditionalFormatting>
  <conditionalFormatting sqref="A16:I16">
    <cfRule type="expression" priority="5" dxfId="0" stopIfTrue="1">
      <formula>$I16&gt;8</formula>
    </cfRule>
  </conditionalFormatting>
  <conditionalFormatting sqref="A22:I22">
    <cfRule type="expression" priority="4" dxfId="0" stopIfTrue="1">
      <formula>$I22&gt;8</formula>
    </cfRule>
  </conditionalFormatting>
  <conditionalFormatting sqref="A23:I23">
    <cfRule type="expression" priority="3" dxfId="0" stopIfTrue="1">
      <formula>$I23&gt;8</formula>
    </cfRule>
  </conditionalFormatting>
  <conditionalFormatting sqref="A24:I27">
    <cfRule type="expression" priority="2" dxfId="0" stopIfTrue="1">
      <formula>$I24&gt;8</formula>
    </cfRule>
  </conditionalFormatting>
  <conditionalFormatting sqref="A28:I28">
    <cfRule type="expression" priority="1" dxfId="0" stopIfTrue="1">
      <formula>$I28&gt;8</formula>
    </cfRule>
  </conditionalFormatting>
  <dataValidations count="1">
    <dataValidation type="time" allowBlank="1" showInputMessage="1" showErrorMessage="1" error="Invalid Time" sqref="C22:H28 C10:H16">
      <formula1>0</formula1>
      <formula2>0.9993055555555556</formula2>
    </dataValidation>
  </dataValidations>
  <printOptions horizontalCentered="1" verticalCentered="1"/>
  <pageMargins left="1" right="1" top="0" bottom="0" header="0" footer="0"/>
  <pageSetup fitToHeight="1" fitToWidth="1" horizontalDpi="600" verticalDpi="600" orientation="portrait" scale="10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8" transitionEvaluation="1" transitionEntry="1">
    <pageSetUpPr fitToPage="1"/>
  </sheetPr>
  <dimension ref="A2:BJ52"/>
  <sheetViews>
    <sheetView showGridLines="0" zoomScale="75" zoomScaleNormal="75" zoomScalePageLayoutView="0" workbookViewId="0" topLeftCell="A1">
      <selection activeCell="A1" sqref="A1"/>
    </sheetView>
  </sheetViews>
  <sheetFormatPr defaultColWidth="9.796875" defaultRowHeight="15"/>
  <cols>
    <col min="1" max="1" width="10.69921875" style="7" customWidth="1"/>
    <col min="2" max="2" width="11.296875" style="6" customWidth="1"/>
    <col min="3" max="4" width="10.69921875" style="6" customWidth="1"/>
    <col min="5" max="5" width="11.59765625" style="6" customWidth="1"/>
    <col min="6" max="9" width="10.69921875" style="6" customWidth="1"/>
    <col min="10" max="10" width="7.296875" style="6" hidden="1" customWidth="1"/>
    <col min="11" max="11" width="8" style="6" hidden="1" customWidth="1"/>
    <col min="12" max="12" width="7.3984375" style="1" hidden="1" customWidth="1"/>
    <col min="13" max="13" width="6.69921875" style="66" customWidth="1"/>
    <col min="14" max="15" width="6.09765625" style="66" customWidth="1"/>
    <col min="16" max="16" width="15.296875" style="1" customWidth="1"/>
    <col min="17" max="17" width="6.09765625" style="1" customWidth="1"/>
    <col min="18" max="19" width="9.69921875" style="6" customWidth="1"/>
    <col min="20" max="20" width="0" style="6" hidden="1" customWidth="1"/>
    <col min="21" max="16384" width="9.69921875" style="6" customWidth="1"/>
  </cols>
  <sheetData>
    <row r="1" ht="2.25" customHeight="1"/>
    <row r="2" spans="1:62" ht="42.75" customHeight="1" thickBot="1">
      <c r="A2" s="1"/>
      <c r="C2" s="181" t="s">
        <v>28</v>
      </c>
      <c r="D2" s="182"/>
      <c r="E2" s="182"/>
      <c r="F2" s="182"/>
      <c r="G2" s="182"/>
      <c r="H2" s="78"/>
      <c r="I2" s="78"/>
      <c r="J2" s="78"/>
      <c r="K2" s="78"/>
      <c r="L2" s="78"/>
      <c r="M2" s="67"/>
      <c r="N2" s="68"/>
      <c r="O2" s="6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5" s="11" customFormat="1" ht="69.75" customHeight="1" thickBot="1" thickTop="1">
      <c r="A3" s="110" t="s">
        <v>38</v>
      </c>
      <c r="B3" s="159">
        <f>Setup!G12</f>
        <v>0</v>
      </c>
      <c r="C3" s="160"/>
      <c r="D3" s="101" t="s">
        <v>16</v>
      </c>
      <c r="E3" s="131">
        <f>Setup!G16</f>
        <v>0</v>
      </c>
      <c r="F3" s="102" t="s">
        <v>11</v>
      </c>
      <c r="G3" s="173">
        <f>Setup!G13</f>
        <v>0</v>
      </c>
      <c r="H3" s="174"/>
      <c r="I3" s="103"/>
      <c r="L3" s="75"/>
      <c r="M3" s="69"/>
      <c r="N3" s="69"/>
      <c r="O3" s="69"/>
    </row>
    <row r="4" spans="1:13" s="11" customFormat="1" ht="34.5" customHeight="1" thickBot="1" thickTop="1">
      <c r="A4" s="104" t="s">
        <v>29</v>
      </c>
      <c r="B4" s="105"/>
      <c r="C4" s="106">
        <f>Setup!G14</f>
        <v>0</v>
      </c>
      <c r="D4" s="106"/>
      <c r="E4" s="107"/>
      <c r="F4" s="107" t="s">
        <v>33</v>
      </c>
      <c r="G4" s="108"/>
      <c r="H4" s="100">
        <f>Setup!G15</f>
        <v>0</v>
      </c>
      <c r="I4" s="109"/>
      <c r="J4" s="69"/>
      <c r="L4" s="69"/>
      <c r="M4" s="69"/>
    </row>
    <row r="5" spans="1:62" s="3" customFormat="1" ht="32.25" customHeight="1" thickTop="1">
      <c r="A5" s="89" t="s">
        <v>30</v>
      </c>
      <c r="B5" s="129">
        <v>45411</v>
      </c>
      <c r="D5" s="90" t="s">
        <v>31</v>
      </c>
      <c r="E5" s="130">
        <f>B28</f>
        <v>45424</v>
      </c>
      <c r="G5" s="76" t="s">
        <v>1</v>
      </c>
      <c r="H5" s="175">
        <f>E5+12</f>
        <v>45436</v>
      </c>
      <c r="I5" s="175"/>
      <c r="M5" s="70"/>
      <c r="N5" s="71"/>
      <c r="O5" s="7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7:9" ht="15.75" customHeight="1" thickBot="1">
      <c r="G6" s="6" t="s">
        <v>39</v>
      </c>
      <c r="H6" s="161"/>
      <c r="I6" s="161"/>
    </row>
    <row r="7" spans="1:45" s="13" customFormat="1" ht="18" customHeight="1">
      <c r="A7" s="176" t="s">
        <v>2</v>
      </c>
      <c r="B7" s="164" t="s">
        <v>0</v>
      </c>
      <c r="C7" s="167" t="s">
        <v>40</v>
      </c>
      <c r="D7" s="168"/>
      <c r="E7" s="168"/>
      <c r="F7" s="168"/>
      <c r="G7" s="168"/>
      <c r="H7" s="168"/>
      <c r="I7" s="156" t="s">
        <v>24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3" customFormat="1" ht="27" customHeight="1" thickBot="1">
      <c r="A8" s="177"/>
      <c r="B8" s="165"/>
      <c r="C8" s="183" t="s">
        <v>43</v>
      </c>
      <c r="D8" s="184"/>
      <c r="E8" s="184"/>
      <c r="F8" s="184"/>
      <c r="G8" s="184"/>
      <c r="H8" s="184"/>
      <c r="I8" s="15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3" customFormat="1" ht="27.75" customHeight="1" thickBot="1">
      <c r="A9" s="178"/>
      <c r="B9" s="166"/>
      <c r="C9" s="52" t="s">
        <v>12</v>
      </c>
      <c r="D9" s="53" t="s">
        <v>13</v>
      </c>
      <c r="E9" s="52" t="s">
        <v>12</v>
      </c>
      <c r="F9" s="53" t="s">
        <v>13</v>
      </c>
      <c r="G9" s="52" t="s">
        <v>12</v>
      </c>
      <c r="H9" s="53" t="s">
        <v>13</v>
      </c>
      <c r="I9" s="158"/>
      <c r="J9" s="12" t="s">
        <v>41</v>
      </c>
      <c r="K9" s="12" t="s">
        <v>37</v>
      </c>
      <c r="L9" s="12"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55" customFormat="1" ht="34.5" customHeight="1">
      <c r="A10" s="58" t="s">
        <v>3</v>
      </c>
      <c r="B10" s="126">
        <v>45411</v>
      </c>
      <c r="C10" s="111"/>
      <c r="D10" s="112"/>
      <c r="E10" s="117"/>
      <c r="F10" s="117"/>
      <c r="G10" s="118"/>
      <c r="H10" s="119"/>
      <c r="I10" s="125" t="str">
        <f aca="true" t="shared" si="0" ref="I10:I16">IF(((IF(H10&lt;G10,H10+1-G10,H10-G10)+IF(F10&lt;E10,F10+1-E10,F10-E10)+IF(D10&lt;C10,D10+1-C10,D10-C10))*24)=0,"  ",ROUND((IF(H10&lt;G10,H10+1-G10,H10-G10)+IF(F10&lt;E10,F10+1-E10,F10-E10)+IF(D10&lt;C10,D10+1-C10,D10-C10))*24,2))</f>
        <v>  </v>
      </c>
      <c r="J10" s="54" t="str">
        <f aca="true" t="shared" si="1" ref="J10:J16">IF(AND(L10&gt;40,L9&lt;40),40-L9,IF(L10&lt;=40,I10,0))</f>
        <v>  </v>
      </c>
      <c r="K10" s="54">
        <f>IF(ISBLANK(I10)=FALSE,IF(AND(L10&gt;40,L9&lt;40),L10-40,IF(L10&gt;40,I10,"")),"")</f>
      </c>
      <c r="L10" s="115">
        <f>SUM($I$10:I10)</f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s="55" customFormat="1" ht="34.5" customHeight="1">
      <c r="A11" s="59" t="s">
        <v>4</v>
      </c>
      <c r="B11" s="127">
        <v>45412</v>
      </c>
      <c r="C11" s="111"/>
      <c r="D11" s="112"/>
      <c r="E11" s="120"/>
      <c r="F11" s="120"/>
      <c r="G11" s="121"/>
      <c r="H11" s="112"/>
      <c r="I11" s="125" t="str">
        <f t="shared" si="0"/>
        <v>  </v>
      </c>
      <c r="J11" s="54" t="str">
        <f t="shared" si="1"/>
        <v>  </v>
      </c>
      <c r="K11" s="54">
        <f aca="true" t="shared" si="2" ref="K11:K16">IF(ISBLANK(I11)=FALSE,IF(AND(L11&gt;40,L10&lt;40),L11-40,IF(L11&gt;40,I11,"")),"")</f>
      </c>
      <c r="L11" s="115">
        <f>SUM($I$10:I11)</f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ht="34.5" customHeight="1">
      <c r="A12" s="59" t="s">
        <v>5</v>
      </c>
      <c r="B12" s="127">
        <v>45413</v>
      </c>
      <c r="C12" s="111"/>
      <c r="D12" s="112"/>
      <c r="E12" s="120"/>
      <c r="F12" s="120"/>
      <c r="G12" s="121"/>
      <c r="H12" s="112"/>
      <c r="I12" s="125" t="str">
        <f t="shared" si="0"/>
        <v>  </v>
      </c>
      <c r="J12" s="54" t="str">
        <f t="shared" si="1"/>
        <v>  </v>
      </c>
      <c r="K12" s="54">
        <f t="shared" si="2"/>
      </c>
      <c r="L12" s="115">
        <f>SUM($I$10:I12)</f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34.5" customHeight="1">
      <c r="A13" s="59" t="s">
        <v>6</v>
      </c>
      <c r="B13" s="127">
        <v>45414</v>
      </c>
      <c r="C13" s="111"/>
      <c r="D13" s="112"/>
      <c r="E13" s="120"/>
      <c r="F13" s="120"/>
      <c r="G13" s="121"/>
      <c r="H13" s="112"/>
      <c r="I13" s="125" t="str">
        <f t="shared" si="0"/>
        <v>  </v>
      </c>
      <c r="J13" s="54" t="str">
        <f t="shared" si="1"/>
        <v>  </v>
      </c>
      <c r="K13" s="54">
        <f t="shared" si="2"/>
      </c>
      <c r="L13" s="115">
        <f>SUM($I$10:I13)</f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ht="34.5" customHeight="1">
      <c r="A14" s="59" t="s">
        <v>7</v>
      </c>
      <c r="B14" s="127">
        <v>45415</v>
      </c>
      <c r="C14" s="111"/>
      <c r="D14" s="112"/>
      <c r="E14" s="120"/>
      <c r="F14" s="120"/>
      <c r="G14" s="121"/>
      <c r="H14" s="112"/>
      <c r="I14" s="125" t="str">
        <f t="shared" si="0"/>
        <v>  </v>
      </c>
      <c r="J14" s="54" t="str">
        <f t="shared" si="1"/>
        <v>  </v>
      </c>
      <c r="K14" s="54">
        <f t="shared" si="2"/>
      </c>
      <c r="L14" s="115">
        <f>SUM($I$10:I14)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34.5" customHeight="1">
      <c r="A15" s="59" t="s">
        <v>8</v>
      </c>
      <c r="B15" s="127">
        <v>45416</v>
      </c>
      <c r="C15" s="111"/>
      <c r="D15" s="112"/>
      <c r="E15" s="120"/>
      <c r="F15" s="120"/>
      <c r="G15" s="121"/>
      <c r="H15" s="112"/>
      <c r="I15" s="125" t="str">
        <f t="shared" si="0"/>
        <v>  </v>
      </c>
      <c r="J15" s="54" t="str">
        <f t="shared" si="1"/>
        <v>  </v>
      </c>
      <c r="K15" s="54">
        <f t="shared" si="2"/>
      </c>
      <c r="L15" s="115">
        <f>SUM($I$10:I15)</f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34.5" customHeight="1" thickBot="1">
      <c r="A16" s="63" t="s">
        <v>9</v>
      </c>
      <c r="B16" s="128">
        <v>45417</v>
      </c>
      <c r="C16" s="122"/>
      <c r="D16" s="123"/>
      <c r="E16" s="123"/>
      <c r="F16" s="123"/>
      <c r="G16" s="123"/>
      <c r="H16" s="124"/>
      <c r="I16" s="125" t="str">
        <f t="shared" si="0"/>
        <v>  </v>
      </c>
      <c r="J16" s="54" t="str">
        <f t="shared" si="1"/>
        <v>  </v>
      </c>
      <c r="K16" s="54">
        <f t="shared" si="2"/>
      </c>
      <c r="L16" s="115">
        <f>SUM($I$10:I16)</f>
        <v>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30.75" customHeight="1" thickBot="1">
      <c r="A17" s="11"/>
      <c r="B17" s="10"/>
      <c r="C17" s="10"/>
      <c r="D17" s="10"/>
      <c r="E17" s="10"/>
      <c r="F17" s="10"/>
      <c r="G17" s="10"/>
      <c r="H17" s="56" t="s">
        <v>10</v>
      </c>
      <c r="I17" s="77">
        <f>SUM(I10:I16)</f>
        <v>0</v>
      </c>
      <c r="J17" s="8">
        <f>IF(I17&gt;40,40,I17)</f>
        <v>0</v>
      </c>
      <c r="K17" s="8">
        <f>SUM(K10:K16)</f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9" s="9" customFormat="1" ht="8.25" customHeight="1" thickBot="1">
      <c r="A18" s="11"/>
      <c r="B18" s="10"/>
      <c r="C18" s="10"/>
      <c r="D18" s="10"/>
      <c r="E18" s="10"/>
      <c r="F18" s="10"/>
      <c r="G18" s="10"/>
      <c r="H18" s="10"/>
      <c r="I18" s="10"/>
    </row>
    <row r="19" spans="1:9" s="12" customFormat="1" ht="19.5" customHeight="1">
      <c r="A19" s="176" t="s">
        <v>2</v>
      </c>
      <c r="B19" s="164" t="s">
        <v>0</v>
      </c>
      <c r="C19" s="167" t="s">
        <v>40</v>
      </c>
      <c r="D19" s="168"/>
      <c r="E19" s="168"/>
      <c r="F19" s="168"/>
      <c r="G19" s="168"/>
      <c r="H19" s="168"/>
      <c r="I19" s="156" t="str">
        <f>I7</f>
        <v>Hours Worked</v>
      </c>
    </row>
    <row r="20" spans="1:9" s="3" customFormat="1" ht="27.75" customHeight="1" thickBot="1">
      <c r="A20" s="177"/>
      <c r="B20" s="165"/>
      <c r="C20" s="185" t="s">
        <v>43</v>
      </c>
      <c r="D20" s="186"/>
      <c r="E20" s="186"/>
      <c r="F20" s="186"/>
      <c r="G20" s="186"/>
      <c r="H20" s="186"/>
      <c r="I20" s="157"/>
    </row>
    <row r="21" spans="1:9" s="3" customFormat="1" ht="27.75" customHeight="1" thickBot="1">
      <c r="A21" s="178"/>
      <c r="B21" s="166"/>
      <c r="C21" s="52" t="s">
        <v>12</v>
      </c>
      <c r="D21" s="53" t="s">
        <v>13</v>
      </c>
      <c r="E21" s="52" t="s">
        <v>12</v>
      </c>
      <c r="F21" s="53" t="s">
        <v>13</v>
      </c>
      <c r="G21" s="52" t="s">
        <v>12</v>
      </c>
      <c r="H21" s="53" t="s">
        <v>13</v>
      </c>
      <c r="I21" s="158"/>
    </row>
    <row r="22" spans="1:17" ht="34.5" customHeight="1">
      <c r="A22" s="58" t="s">
        <v>3</v>
      </c>
      <c r="B22" s="126">
        <v>45418</v>
      </c>
      <c r="C22" s="111"/>
      <c r="D22" s="112"/>
      <c r="E22" s="117"/>
      <c r="F22" s="117"/>
      <c r="G22" s="118"/>
      <c r="H22" s="119"/>
      <c r="I22" s="125" t="str">
        <f aca="true" t="shared" si="3" ref="I22:I28">IF(((IF(H22&lt;G22,H22+1-G22,H22-G22)+IF(F22&lt;E22,F22+1-E22,F22-E22)+IF(D22&lt;C22,D22+1-C22,D22-C22))*24)=0,"  ",ROUND((IF(H22&lt;G22,H22+1-G22,H22-G22)+IF(F22&lt;E22,F22+1-E22,F22-E22)+IF(D22&lt;C22,D22+1-C22,D22-C22))*24,2))</f>
        <v>  </v>
      </c>
      <c r="J22" s="54" t="str">
        <f aca="true" t="shared" si="4" ref="J22:J28">IF(AND(L22&gt;40,L21&lt;40),40-L21,IF(L22&lt;=40,I22,0))</f>
        <v>  </v>
      </c>
      <c r="K22" s="54">
        <f>IF(ISBLANK(I22)=FALSE,IF(AND(L22&gt;40,L21&lt;40),L22-40,IF(L22&gt;40,I22,"")),"")</f>
      </c>
      <c r="L22" s="115">
        <f>SUM($I$22:I22)</f>
        <v>0</v>
      </c>
      <c r="M22" s="6"/>
      <c r="N22" s="6"/>
      <c r="O22" s="6"/>
      <c r="P22" s="6"/>
      <c r="Q22" s="6"/>
    </row>
    <row r="23" spans="1:17" ht="34.5" customHeight="1">
      <c r="A23" s="59" t="s">
        <v>4</v>
      </c>
      <c r="B23" s="127">
        <v>45419</v>
      </c>
      <c r="C23" s="111"/>
      <c r="D23" s="112"/>
      <c r="E23" s="120"/>
      <c r="F23" s="120"/>
      <c r="G23" s="121"/>
      <c r="H23" s="112"/>
      <c r="I23" s="125" t="str">
        <f t="shared" si="3"/>
        <v>  </v>
      </c>
      <c r="J23" s="54" t="str">
        <f t="shared" si="4"/>
        <v>  </v>
      </c>
      <c r="K23" s="54">
        <f aca="true" t="shared" si="5" ref="K23:K28">IF(ISBLANK(I23)=FALSE,IF(AND(L23&gt;40,L22&lt;40),L23-40,IF(L23&gt;40,I23,"")),"")</f>
      </c>
      <c r="L23" s="115">
        <f>SUM($I$22:I23)</f>
        <v>0</v>
      </c>
      <c r="M23" s="6"/>
      <c r="N23" s="6"/>
      <c r="O23" s="6"/>
      <c r="P23" s="6"/>
      <c r="Q23" s="6"/>
    </row>
    <row r="24" spans="1:17" ht="34.5" customHeight="1">
      <c r="A24" s="59" t="s">
        <v>5</v>
      </c>
      <c r="B24" s="127">
        <v>45420</v>
      </c>
      <c r="C24" s="111"/>
      <c r="D24" s="112"/>
      <c r="E24" s="120"/>
      <c r="F24" s="120"/>
      <c r="G24" s="121"/>
      <c r="H24" s="112"/>
      <c r="I24" s="125" t="str">
        <f t="shared" si="3"/>
        <v>  </v>
      </c>
      <c r="J24" s="54" t="str">
        <f t="shared" si="4"/>
        <v>  </v>
      </c>
      <c r="K24" s="54">
        <f t="shared" si="5"/>
      </c>
      <c r="L24" s="115">
        <f>SUM($I$22:I24)</f>
        <v>0</v>
      </c>
      <c r="M24" s="6"/>
      <c r="N24" s="6"/>
      <c r="O24" s="6"/>
      <c r="P24" s="6"/>
      <c r="Q24" s="6"/>
    </row>
    <row r="25" spans="1:17" ht="34.5" customHeight="1">
      <c r="A25" s="59" t="s">
        <v>6</v>
      </c>
      <c r="B25" s="127">
        <v>45421</v>
      </c>
      <c r="C25" s="111"/>
      <c r="D25" s="112"/>
      <c r="E25" s="120"/>
      <c r="F25" s="120"/>
      <c r="G25" s="121"/>
      <c r="H25" s="112"/>
      <c r="I25" s="125" t="str">
        <f t="shared" si="3"/>
        <v>  </v>
      </c>
      <c r="J25" s="54" t="str">
        <f t="shared" si="4"/>
        <v>  </v>
      </c>
      <c r="K25" s="54">
        <f t="shared" si="5"/>
      </c>
      <c r="L25" s="115">
        <f>SUM($I$22:I25)</f>
        <v>0</v>
      </c>
      <c r="M25" s="6"/>
      <c r="N25" s="6"/>
      <c r="O25" s="6"/>
      <c r="P25" s="6"/>
      <c r="Q25" s="6"/>
    </row>
    <row r="26" spans="1:45" ht="34.5" customHeight="1">
      <c r="A26" s="59" t="s">
        <v>7</v>
      </c>
      <c r="B26" s="127">
        <v>45422</v>
      </c>
      <c r="C26" s="111"/>
      <c r="D26" s="112"/>
      <c r="E26" s="120"/>
      <c r="F26" s="120"/>
      <c r="G26" s="121"/>
      <c r="H26" s="112"/>
      <c r="I26" s="125" t="str">
        <f t="shared" si="3"/>
        <v>  </v>
      </c>
      <c r="J26" s="54" t="str">
        <f t="shared" si="4"/>
        <v>  </v>
      </c>
      <c r="K26" s="54">
        <f t="shared" si="5"/>
      </c>
      <c r="L26" s="115">
        <f>SUM($I$22:I26)</f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12" s="9" customFormat="1" ht="34.5" customHeight="1">
      <c r="A27" s="59" t="s">
        <v>8</v>
      </c>
      <c r="B27" s="127">
        <v>45423</v>
      </c>
      <c r="C27" s="111"/>
      <c r="D27" s="112"/>
      <c r="E27" s="120"/>
      <c r="F27" s="120"/>
      <c r="G27" s="121"/>
      <c r="H27" s="112"/>
      <c r="I27" s="125" t="str">
        <f t="shared" si="3"/>
        <v>  </v>
      </c>
      <c r="J27" s="54" t="str">
        <f t="shared" si="4"/>
        <v>  </v>
      </c>
      <c r="K27" s="54">
        <f t="shared" si="5"/>
      </c>
      <c r="L27" s="115">
        <f>SUM($I$22:I27)</f>
        <v>0</v>
      </c>
    </row>
    <row r="28" spans="1:45" ht="34.5" customHeight="1" thickBot="1">
      <c r="A28" s="63" t="s">
        <v>9</v>
      </c>
      <c r="B28" s="128">
        <v>45424</v>
      </c>
      <c r="C28" s="122"/>
      <c r="D28" s="123"/>
      <c r="E28" s="123"/>
      <c r="F28" s="123"/>
      <c r="G28" s="123"/>
      <c r="H28" s="124"/>
      <c r="I28" s="125" t="str">
        <f t="shared" si="3"/>
        <v>  </v>
      </c>
      <c r="J28" s="54" t="str">
        <f t="shared" si="4"/>
        <v>  </v>
      </c>
      <c r="K28" s="54">
        <f t="shared" si="5"/>
      </c>
      <c r="L28" s="115">
        <f>SUM($I$22:I28)</f>
        <v>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17" ht="30" customHeight="1" thickBot="1">
      <c r="A29" s="11"/>
      <c r="B29" s="10"/>
      <c r="C29" s="10"/>
      <c r="D29" s="10"/>
      <c r="E29" s="10"/>
      <c r="F29" s="10"/>
      <c r="G29" s="10"/>
      <c r="H29" s="56" t="s">
        <v>26</v>
      </c>
      <c r="I29" s="77">
        <f>SUM(I22:I28)</f>
        <v>0</v>
      </c>
      <c r="J29" s="8">
        <f>IF(I29&gt;40,40,I29)</f>
        <v>0</v>
      </c>
      <c r="K29" s="8">
        <f>SUM(K22:K28)</f>
        <v>0</v>
      </c>
      <c r="L29" s="6"/>
      <c r="M29" s="6"/>
      <c r="N29" s="6"/>
      <c r="O29" s="6"/>
      <c r="P29" s="6"/>
      <c r="Q29" s="6"/>
    </row>
    <row r="30" spans="1:45" s="3" customFormat="1" ht="12.75" customHeight="1" thickBot="1">
      <c r="A30" s="187" t="s">
        <v>44</v>
      </c>
      <c r="B30" s="187"/>
      <c r="C30" s="187"/>
      <c r="D30" s="4"/>
      <c r="E30" s="4"/>
      <c r="F30" s="4"/>
      <c r="G30" s="4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5:17" ht="35.25" customHeight="1" thickBot="1">
      <c r="E31" s="169" t="s">
        <v>18</v>
      </c>
      <c r="F31" s="170"/>
      <c r="G31" s="96" t="str">
        <f>I19</f>
        <v>Hours Worked</v>
      </c>
      <c r="H31" s="97" t="s">
        <v>36</v>
      </c>
      <c r="I31" s="97" t="s">
        <v>37</v>
      </c>
      <c r="L31" s="6"/>
      <c r="M31" s="6"/>
      <c r="N31" s="6"/>
      <c r="O31" s="6"/>
      <c r="P31" s="6"/>
      <c r="Q31" s="6"/>
    </row>
    <row r="32" spans="5:17" ht="42.75" customHeight="1" thickBot="1">
      <c r="E32" s="171"/>
      <c r="F32" s="172"/>
      <c r="G32" s="98">
        <f>I17+I29</f>
        <v>0</v>
      </c>
      <c r="H32" s="99">
        <f>J17+J29</f>
        <v>0</v>
      </c>
      <c r="I32" s="99">
        <f>K17+K29</f>
        <v>0</v>
      </c>
      <c r="L32" s="6"/>
      <c r="M32" s="6"/>
      <c r="N32" s="6"/>
      <c r="O32" s="6"/>
      <c r="P32" s="6"/>
      <c r="Q32" s="6"/>
    </row>
    <row r="33" spans="1:17" ht="15" customHeight="1" hidden="1">
      <c r="A33" s="85"/>
      <c r="B33" s="85"/>
      <c r="C33" s="86"/>
      <c r="D33" s="57"/>
      <c r="E33" s="57"/>
      <c r="F33" s="57"/>
      <c r="G33" s="87"/>
      <c r="H33" s="87"/>
      <c r="I33" s="88"/>
      <c r="L33" s="6"/>
      <c r="M33" s="6"/>
      <c r="N33" s="6"/>
      <c r="O33" s="6"/>
      <c r="P33" s="6"/>
      <c r="Q33" s="6"/>
    </row>
    <row r="34" spans="1:17" ht="54" customHeight="1" hidden="1">
      <c r="A34" s="91"/>
      <c r="B34" s="180"/>
      <c r="C34" s="163"/>
      <c r="D34" s="163"/>
      <c r="E34" s="92"/>
      <c r="F34" s="162"/>
      <c r="G34" s="163"/>
      <c r="H34" s="93"/>
      <c r="I34" s="94"/>
      <c r="J34" s="79"/>
      <c r="K34" s="79"/>
      <c r="L34" s="5"/>
      <c r="P34" s="6"/>
      <c r="Q34" s="6"/>
    </row>
    <row r="35" spans="1:17" ht="13.5" hidden="1">
      <c r="A35" s="95"/>
      <c r="B35" s="162"/>
      <c r="C35" s="179"/>
      <c r="D35" s="179"/>
      <c r="E35" s="11"/>
      <c r="F35" s="162"/>
      <c r="G35" s="163"/>
      <c r="H35" s="11"/>
      <c r="I35" s="162"/>
      <c r="P35" s="6"/>
      <c r="Q35" s="6"/>
    </row>
    <row r="36" spans="1:17" ht="54" customHeight="1" hidden="1">
      <c r="A36" s="91"/>
      <c r="B36" s="179"/>
      <c r="C36" s="179"/>
      <c r="D36" s="179"/>
      <c r="E36" s="92"/>
      <c r="F36" s="163"/>
      <c r="G36" s="163"/>
      <c r="H36" s="93"/>
      <c r="I36" s="163"/>
      <c r="J36" s="79"/>
      <c r="K36" s="79"/>
      <c r="L36" s="5"/>
      <c r="P36" s="6"/>
      <c r="Q36" s="6"/>
    </row>
    <row r="37" spans="1:9" ht="14.25" customHeight="1" hidden="1">
      <c r="A37" s="14"/>
      <c r="B37" s="116"/>
      <c r="C37" s="114"/>
      <c r="D37" s="114"/>
      <c r="E37" s="11"/>
      <c r="F37" s="116"/>
      <c r="G37" s="114"/>
      <c r="H37" s="11"/>
      <c r="I37" s="162"/>
    </row>
    <row r="38" spans="1:17" ht="29.25" customHeight="1">
      <c r="A38" s="155" t="s">
        <v>45</v>
      </c>
      <c r="B38" s="155"/>
      <c r="C38" s="155"/>
      <c r="D38" s="155" t="s">
        <v>46</v>
      </c>
      <c r="E38" s="155"/>
      <c r="F38" s="155"/>
      <c r="G38" s="114"/>
      <c r="H38" s="93"/>
      <c r="I38" s="163"/>
      <c r="J38" s="79"/>
      <c r="K38" s="79"/>
      <c r="L38" s="5"/>
      <c r="P38" s="6"/>
      <c r="Q38" s="6"/>
    </row>
    <row r="39" spans="1:17" s="65" customFormat="1" ht="13.5">
      <c r="A39" s="64"/>
      <c r="L39" s="66"/>
      <c r="M39" s="66"/>
      <c r="N39" s="66"/>
      <c r="O39" s="66"/>
      <c r="P39" s="66"/>
      <c r="Q39" s="66"/>
    </row>
    <row r="40" spans="1:17" s="65" customFormat="1" ht="13.5">
      <c r="A40" s="64"/>
      <c r="L40" s="66"/>
      <c r="M40" s="66"/>
      <c r="N40" s="66"/>
      <c r="O40" s="66"/>
      <c r="P40" s="66"/>
      <c r="Q40" s="66"/>
    </row>
    <row r="41" spans="1:17" s="65" customFormat="1" ht="13.5">
      <c r="A41" s="64"/>
      <c r="L41" s="66"/>
      <c r="M41" s="66"/>
      <c r="N41" s="66"/>
      <c r="O41" s="66"/>
      <c r="P41" s="66"/>
      <c r="Q41" s="66"/>
    </row>
    <row r="42" spans="1:17" s="65" customFormat="1" ht="13.5">
      <c r="A42" s="64"/>
      <c r="L42" s="66"/>
      <c r="M42" s="66"/>
      <c r="N42" s="66"/>
      <c r="O42" s="66"/>
      <c r="P42" s="66"/>
      <c r="Q42" s="66"/>
    </row>
    <row r="43" spans="1:17" s="65" customFormat="1" ht="13.5">
      <c r="A43" s="64"/>
      <c r="L43" s="66"/>
      <c r="M43" s="66"/>
      <c r="N43" s="66"/>
      <c r="O43" s="66"/>
      <c r="P43" s="66"/>
      <c r="Q43" s="66"/>
    </row>
    <row r="44" spans="1:17" s="65" customFormat="1" ht="13.5">
      <c r="A44" s="64"/>
      <c r="L44" s="66"/>
      <c r="M44" s="66"/>
      <c r="N44" s="66"/>
      <c r="O44" s="66"/>
      <c r="P44" s="66"/>
      <c r="Q44" s="66"/>
    </row>
    <row r="45" spans="1:17" s="65" customFormat="1" ht="13.5">
      <c r="A45" s="64"/>
      <c r="L45" s="66"/>
      <c r="M45" s="66"/>
      <c r="N45" s="66"/>
      <c r="O45" s="66"/>
      <c r="P45" s="66"/>
      <c r="Q45" s="66"/>
    </row>
    <row r="46" spans="1:17" s="65" customFormat="1" ht="13.5">
      <c r="A46" s="64"/>
      <c r="L46" s="66"/>
      <c r="M46" s="66"/>
      <c r="N46" s="66"/>
      <c r="O46" s="66"/>
      <c r="P46" s="66"/>
      <c r="Q46" s="66"/>
    </row>
    <row r="47" spans="1:17" s="65" customFormat="1" ht="13.5">
      <c r="A47" s="64"/>
      <c r="L47" s="66"/>
      <c r="M47" s="66"/>
      <c r="N47" s="66"/>
      <c r="O47" s="66"/>
      <c r="P47" s="66"/>
      <c r="Q47" s="66"/>
    </row>
    <row r="48" spans="1:17" s="65" customFormat="1" ht="13.5">
      <c r="A48" s="64"/>
      <c r="L48" s="66"/>
      <c r="M48" s="66"/>
      <c r="N48" s="66"/>
      <c r="O48" s="66"/>
      <c r="P48" s="66"/>
      <c r="Q48" s="66"/>
    </row>
    <row r="49" spans="1:17" s="65" customFormat="1" ht="13.5">
      <c r="A49" s="64"/>
      <c r="L49" s="66"/>
      <c r="M49" s="66"/>
      <c r="N49" s="66"/>
      <c r="O49" s="66"/>
      <c r="P49" s="66"/>
      <c r="Q49" s="66"/>
    </row>
    <row r="50" spans="1:17" s="65" customFormat="1" ht="13.5">
      <c r="A50" s="64"/>
      <c r="L50" s="66"/>
      <c r="M50" s="66"/>
      <c r="N50" s="66"/>
      <c r="O50" s="66"/>
      <c r="P50" s="66"/>
      <c r="Q50" s="66"/>
    </row>
    <row r="51" spans="1:17" s="65" customFormat="1" ht="13.5">
      <c r="A51" s="64"/>
      <c r="L51" s="66"/>
      <c r="M51" s="66"/>
      <c r="N51" s="66"/>
      <c r="O51" s="66"/>
      <c r="P51" s="66"/>
      <c r="Q51" s="66"/>
    </row>
    <row r="52" spans="1:17" s="65" customFormat="1" ht="13.5">
      <c r="A52" s="64"/>
      <c r="L52" s="66"/>
      <c r="M52" s="66"/>
      <c r="N52" s="66"/>
      <c r="O52" s="66"/>
      <c r="P52" s="66"/>
      <c r="Q52" s="66"/>
    </row>
  </sheetData>
  <sheetProtection sheet="1" scenarios="1"/>
  <mergeCells count="25">
    <mergeCell ref="I37:I38"/>
    <mergeCell ref="A38:C38"/>
    <mergeCell ref="D38:F38"/>
    <mergeCell ref="E31:F32"/>
    <mergeCell ref="B34:D34"/>
    <mergeCell ref="F34:G34"/>
    <mergeCell ref="B35:D36"/>
    <mergeCell ref="F35:G36"/>
    <mergeCell ref="I35:I36"/>
    <mergeCell ref="A19:A21"/>
    <mergeCell ref="B19:B21"/>
    <mergeCell ref="C19:H19"/>
    <mergeCell ref="I19:I21"/>
    <mergeCell ref="C20:H20"/>
    <mergeCell ref="A30:C30"/>
    <mergeCell ref="C2:G2"/>
    <mergeCell ref="B3:C3"/>
    <mergeCell ref="G3:H3"/>
    <mergeCell ref="H5:I5"/>
    <mergeCell ref="H6:I6"/>
    <mergeCell ref="A7:A9"/>
    <mergeCell ref="B7:B9"/>
    <mergeCell ref="C7:H7"/>
    <mergeCell ref="I7:I9"/>
    <mergeCell ref="C8:H8"/>
  </mergeCells>
  <conditionalFormatting sqref="A10:I10">
    <cfRule type="expression" priority="8" dxfId="0" stopIfTrue="1">
      <formula>$I10&gt;8</formula>
    </cfRule>
  </conditionalFormatting>
  <conditionalFormatting sqref="A11:I11">
    <cfRule type="expression" priority="7" dxfId="0" stopIfTrue="1">
      <formula>$I11&gt;8</formula>
    </cfRule>
  </conditionalFormatting>
  <conditionalFormatting sqref="A12:I15">
    <cfRule type="expression" priority="6" dxfId="0" stopIfTrue="1">
      <formula>$I12&gt;8</formula>
    </cfRule>
  </conditionalFormatting>
  <conditionalFormatting sqref="A16:I16">
    <cfRule type="expression" priority="5" dxfId="0" stopIfTrue="1">
      <formula>$I16&gt;8</formula>
    </cfRule>
  </conditionalFormatting>
  <conditionalFormatting sqref="A22:I22">
    <cfRule type="expression" priority="4" dxfId="0" stopIfTrue="1">
      <formula>$I22&gt;8</formula>
    </cfRule>
  </conditionalFormatting>
  <conditionalFormatting sqref="A23:I23">
    <cfRule type="expression" priority="3" dxfId="0" stopIfTrue="1">
      <formula>$I23&gt;8</formula>
    </cfRule>
  </conditionalFormatting>
  <conditionalFormatting sqref="A24:I27">
    <cfRule type="expression" priority="2" dxfId="0" stopIfTrue="1">
      <formula>$I24&gt;8</formula>
    </cfRule>
  </conditionalFormatting>
  <conditionalFormatting sqref="A28:I28">
    <cfRule type="expression" priority="1" dxfId="0" stopIfTrue="1">
      <formula>$I28&gt;8</formula>
    </cfRule>
  </conditionalFormatting>
  <dataValidations count="1">
    <dataValidation type="time" allowBlank="1" showInputMessage="1" showErrorMessage="1" error="Invalid Time" sqref="C22:H28 C10:H16">
      <formula1>0</formula1>
      <formula2>0.9993055555555556</formula2>
    </dataValidation>
  </dataValidations>
  <printOptions horizontalCentered="1" verticalCentered="1"/>
  <pageMargins left="1" right="1" top="0" bottom="0" header="0" footer="0"/>
  <pageSetup fitToHeight="1" fitToWidth="1" horizontalDpi="600" verticalDpi="600" orientation="portrait" scale="1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7" transitionEvaluation="1" transitionEntry="1">
    <pageSetUpPr fitToPage="1"/>
  </sheetPr>
  <dimension ref="A2:BJ52"/>
  <sheetViews>
    <sheetView showGridLines="0" zoomScale="75" zoomScaleNormal="75" zoomScalePageLayoutView="0" workbookViewId="0" topLeftCell="A1">
      <selection activeCell="A1" sqref="A1"/>
    </sheetView>
  </sheetViews>
  <sheetFormatPr defaultColWidth="9.796875" defaultRowHeight="15"/>
  <cols>
    <col min="1" max="1" width="10.69921875" style="7" customWidth="1"/>
    <col min="2" max="2" width="11.296875" style="6" customWidth="1"/>
    <col min="3" max="4" width="10.69921875" style="6" customWidth="1"/>
    <col min="5" max="5" width="11.59765625" style="6" customWidth="1"/>
    <col min="6" max="9" width="10.69921875" style="6" customWidth="1"/>
    <col min="10" max="10" width="7.296875" style="6" hidden="1" customWidth="1"/>
    <col min="11" max="11" width="8" style="6" hidden="1" customWidth="1"/>
    <col min="12" max="12" width="7.3984375" style="1" hidden="1" customWidth="1"/>
    <col min="13" max="13" width="6.69921875" style="66" customWidth="1"/>
    <col min="14" max="15" width="6.09765625" style="66" customWidth="1"/>
    <col min="16" max="16" width="15.296875" style="1" customWidth="1"/>
    <col min="17" max="17" width="6.09765625" style="1" customWidth="1"/>
    <col min="18" max="19" width="9.69921875" style="6" customWidth="1"/>
    <col min="20" max="20" width="0" style="6" hidden="1" customWidth="1"/>
    <col min="21" max="16384" width="9.69921875" style="6" customWidth="1"/>
  </cols>
  <sheetData>
    <row r="1" ht="2.25" customHeight="1"/>
    <row r="2" spans="1:62" ht="42.75" customHeight="1" thickBot="1">
      <c r="A2" s="1"/>
      <c r="C2" s="181" t="s">
        <v>28</v>
      </c>
      <c r="D2" s="182"/>
      <c r="E2" s="182"/>
      <c r="F2" s="182"/>
      <c r="G2" s="182"/>
      <c r="H2" s="78"/>
      <c r="I2" s="78"/>
      <c r="J2" s="78"/>
      <c r="K2" s="78"/>
      <c r="L2" s="78"/>
      <c r="M2" s="67"/>
      <c r="N2" s="68"/>
      <c r="O2" s="6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5" s="11" customFormat="1" ht="69.75" customHeight="1" thickBot="1" thickTop="1">
      <c r="A3" s="110" t="s">
        <v>38</v>
      </c>
      <c r="B3" s="159">
        <f>Setup!G12</f>
        <v>0</v>
      </c>
      <c r="C3" s="160"/>
      <c r="D3" s="101" t="s">
        <v>16</v>
      </c>
      <c r="E3" s="131">
        <f>Setup!G16</f>
        <v>0</v>
      </c>
      <c r="F3" s="102" t="s">
        <v>11</v>
      </c>
      <c r="G3" s="173">
        <f>Setup!G13</f>
        <v>0</v>
      </c>
      <c r="H3" s="174"/>
      <c r="I3" s="103"/>
      <c r="L3" s="75"/>
      <c r="M3" s="69"/>
      <c r="N3" s="69"/>
      <c r="O3" s="69"/>
    </row>
    <row r="4" spans="1:13" s="11" customFormat="1" ht="34.5" customHeight="1" thickBot="1" thickTop="1">
      <c r="A4" s="104" t="s">
        <v>29</v>
      </c>
      <c r="B4" s="105"/>
      <c r="C4" s="106">
        <f>Setup!G14</f>
        <v>0</v>
      </c>
      <c r="D4" s="106"/>
      <c r="E4" s="107"/>
      <c r="F4" s="107" t="s">
        <v>33</v>
      </c>
      <c r="G4" s="108"/>
      <c r="H4" s="100">
        <f>Setup!G15</f>
        <v>0</v>
      </c>
      <c r="I4" s="109"/>
      <c r="J4" s="69"/>
      <c r="L4" s="69"/>
      <c r="M4" s="69"/>
    </row>
    <row r="5" spans="1:62" s="3" customFormat="1" ht="32.25" customHeight="1" thickTop="1">
      <c r="A5" s="89" t="s">
        <v>30</v>
      </c>
      <c r="B5" s="129">
        <v>45397</v>
      </c>
      <c r="D5" s="90" t="s">
        <v>31</v>
      </c>
      <c r="E5" s="130">
        <f>B28</f>
        <v>45410</v>
      </c>
      <c r="G5" s="76" t="s">
        <v>1</v>
      </c>
      <c r="H5" s="175">
        <f>E5+12</f>
        <v>45422</v>
      </c>
      <c r="I5" s="175"/>
      <c r="M5" s="70"/>
      <c r="N5" s="71"/>
      <c r="O5" s="7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7:9" ht="15.75" customHeight="1" thickBot="1">
      <c r="G6" s="6" t="s">
        <v>39</v>
      </c>
      <c r="H6" s="161"/>
      <c r="I6" s="161"/>
    </row>
    <row r="7" spans="1:45" s="13" customFormat="1" ht="18" customHeight="1">
      <c r="A7" s="176" t="s">
        <v>2</v>
      </c>
      <c r="B7" s="164" t="s">
        <v>0</v>
      </c>
      <c r="C7" s="167" t="s">
        <v>40</v>
      </c>
      <c r="D7" s="168"/>
      <c r="E7" s="168"/>
      <c r="F7" s="168"/>
      <c r="G7" s="168"/>
      <c r="H7" s="168"/>
      <c r="I7" s="156" t="s">
        <v>24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3" customFormat="1" ht="27" customHeight="1" thickBot="1">
      <c r="A8" s="177"/>
      <c r="B8" s="165"/>
      <c r="C8" s="183" t="s">
        <v>43</v>
      </c>
      <c r="D8" s="184"/>
      <c r="E8" s="184"/>
      <c r="F8" s="184"/>
      <c r="G8" s="184"/>
      <c r="H8" s="184"/>
      <c r="I8" s="15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3" customFormat="1" ht="27.75" customHeight="1" thickBot="1">
      <c r="A9" s="178"/>
      <c r="B9" s="166"/>
      <c r="C9" s="52" t="s">
        <v>12</v>
      </c>
      <c r="D9" s="53" t="s">
        <v>13</v>
      </c>
      <c r="E9" s="52" t="s">
        <v>12</v>
      </c>
      <c r="F9" s="53" t="s">
        <v>13</v>
      </c>
      <c r="G9" s="52" t="s">
        <v>12</v>
      </c>
      <c r="H9" s="53" t="s">
        <v>13</v>
      </c>
      <c r="I9" s="158"/>
      <c r="J9" s="12" t="s">
        <v>41</v>
      </c>
      <c r="K9" s="12" t="s">
        <v>37</v>
      </c>
      <c r="L9" s="12"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55" customFormat="1" ht="34.5" customHeight="1">
      <c r="A10" s="58" t="s">
        <v>3</v>
      </c>
      <c r="B10" s="126">
        <v>45397</v>
      </c>
      <c r="C10" s="111"/>
      <c r="D10" s="112"/>
      <c r="E10" s="117"/>
      <c r="F10" s="117"/>
      <c r="G10" s="118"/>
      <c r="H10" s="119"/>
      <c r="I10" s="125" t="str">
        <f aca="true" t="shared" si="0" ref="I10:I16">IF(((IF(H10&lt;G10,H10+1-G10,H10-G10)+IF(F10&lt;E10,F10+1-E10,F10-E10)+IF(D10&lt;C10,D10+1-C10,D10-C10))*24)=0,"  ",ROUND((IF(H10&lt;G10,H10+1-G10,H10-G10)+IF(F10&lt;E10,F10+1-E10,F10-E10)+IF(D10&lt;C10,D10+1-C10,D10-C10))*24,2))</f>
        <v>  </v>
      </c>
      <c r="J10" s="54" t="str">
        <f aca="true" t="shared" si="1" ref="J10:J16">IF(AND(L10&gt;40,L9&lt;40),40-L9,IF(L10&lt;=40,I10,0))</f>
        <v>  </v>
      </c>
      <c r="K10" s="54">
        <f>IF(ISBLANK(I10)=FALSE,IF(AND(L10&gt;40,L9&lt;40),L10-40,IF(L10&gt;40,I10,"")),"")</f>
      </c>
      <c r="L10" s="115">
        <f>SUM($I$10:I10)</f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s="55" customFormat="1" ht="34.5" customHeight="1">
      <c r="A11" s="59" t="s">
        <v>4</v>
      </c>
      <c r="B11" s="127">
        <v>45398</v>
      </c>
      <c r="C11" s="111"/>
      <c r="D11" s="112"/>
      <c r="E11" s="120"/>
      <c r="F11" s="120"/>
      <c r="G11" s="121"/>
      <c r="H11" s="112"/>
      <c r="I11" s="125" t="str">
        <f t="shared" si="0"/>
        <v>  </v>
      </c>
      <c r="J11" s="54" t="str">
        <f t="shared" si="1"/>
        <v>  </v>
      </c>
      <c r="K11" s="54">
        <f aca="true" t="shared" si="2" ref="K11:K16">IF(ISBLANK(I11)=FALSE,IF(AND(L11&gt;40,L10&lt;40),L11-40,IF(L11&gt;40,I11,"")),"")</f>
      </c>
      <c r="L11" s="115">
        <f>SUM($I$10:I11)</f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ht="34.5" customHeight="1">
      <c r="A12" s="59" t="s">
        <v>5</v>
      </c>
      <c r="B12" s="127">
        <v>45399</v>
      </c>
      <c r="C12" s="111"/>
      <c r="D12" s="112"/>
      <c r="E12" s="120"/>
      <c r="F12" s="120"/>
      <c r="G12" s="121"/>
      <c r="H12" s="112"/>
      <c r="I12" s="125" t="str">
        <f t="shared" si="0"/>
        <v>  </v>
      </c>
      <c r="J12" s="54" t="str">
        <f t="shared" si="1"/>
        <v>  </v>
      </c>
      <c r="K12" s="54">
        <f t="shared" si="2"/>
      </c>
      <c r="L12" s="115">
        <f>SUM($I$10:I12)</f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34.5" customHeight="1">
      <c r="A13" s="59" t="s">
        <v>6</v>
      </c>
      <c r="B13" s="127">
        <v>45400</v>
      </c>
      <c r="C13" s="111"/>
      <c r="D13" s="112"/>
      <c r="E13" s="120"/>
      <c r="F13" s="120"/>
      <c r="G13" s="121"/>
      <c r="H13" s="112"/>
      <c r="I13" s="125" t="str">
        <f t="shared" si="0"/>
        <v>  </v>
      </c>
      <c r="J13" s="54" t="str">
        <f t="shared" si="1"/>
        <v>  </v>
      </c>
      <c r="K13" s="54">
        <f t="shared" si="2"/>
      </c>
      <c r="L13" s="115">
        <f>SUM($I$10:I13)</f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ht="34.5" customHeight="1">
      <c r="A14" s="59" t="s">
        <v>7</v>
      </c>
      <c r="B14" s="127">
        <v>45401</v>
      </c>
      <c r="C14" s="111"/>
      <c r="D14" s="112"/>
      <c r="E14" s="120"/>
      <c r="F14" s="120"/>
      <c r="G14" s="121"/>
      <c r="H14" s="112"/>
      <c r="I14" s="125" t="str">
        <f t="shared" si="0"/>
        <v>  </v>
      </c>
      <c r="J14" s="54" t="str">
        <f t="shared" si="1"/>
        <v>  </v>
      </c>
      <c r="K14" s="54">
        <f t="shared" si="2"/>
      </c>
      <c r="L14" s="115">
        <f>SUM($I$10:I14)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34.5" customHeight="1">
      <c r="A15" s="59" t="s">
        <v>8</v>
      </c>
      <c r="B15" s="127">
        <v>45402</v>
      </c>
      <c r="C15" s="111"/>
      <c r="D15" s="112"/>
      <c r="E15" s="120"/>
      <c r="F15" s="120"/>
      <c r="G15" s="121"/>
      <c r="H15" s="112"/>
      <c r="I15" s="125" t="str">
        <f t="shared" si="0"/>
        <v>  </v>
      </c>
      <c r="J15" s="54" t="str">
        <f t="shared" si="1"/>
        <v>  </v>
      </c>
      <c r="K15" s="54">
        <f t="shared" si="2"/>
      </c>
      <c r="L15" s="115">
        <f>SUM($I$10:I15)</f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34.5" customHeight="1" thickBot="1">
      <c r="A16" s="63" t="s">
        <v>9</v>
      </c>
      <c r="B16" s="128">
        <v>45403</v>
      </c>
      <c r="C16" s="122"/>
      <c r="D16" s="123"/>
      <c r="E16" s="123"/>
      <c r="F16" s="123"/>
      <c r="G16" s="123"/>
      <c r="H16" s="124"/>
      <c r="I16" s="125" t="str">
        <f t="shared" si="0"/>
        <v>  </v>
      </c>
      <c r="J16" s="54" t="str">
        <f t="shared" si="1"/>
        <v>  </v>
      </c>
      <c r="K16" s="54">
        <f t="shared" si="2"/>
      </c>
      <c r="L16" s="115">
        <f>SUM($I$10:I16)</f>
        <v>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30.75" customHeight="1" thickBot="1">
      <c r="A17" s="11"/>
      <c r="B17" s="10"/>
      <c r="C17" s="10"/>
      <c r="D17" s="10"/>
      <c r="E17" s="10"/>
      <c r="F17" s="10"/>
      <c r="G17" s="10"/>
      <c r="H17" s="56" t="s">
        <v>10</v>
      </c>
      <c r="I17" s="77">
        <f>SUM(I10:I16)</f>
        <v>0</v>
      </c>
      <c r="J17" s="8">
        <f>IF(I17&gt;40,40,I17)</f>
        <v>0</v>
      </c>
      <c r="K17" s="8">
        <f>SUM(K10:K16)</f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9" s="9" customFormat="1" ht="8.25" customHeight="1" thickBot="1">
      <c r="A18" s="11"/>
      <c r="B18" s="10"/>
      <c r="C18" s="10"/>
      <c r="D18" s="10"/>
      <c r="E18" s="10"/>
      <c r="F18" s="10"/>
      <c r="G18" s="10"/>
      <c r="H18" s="10"/>
      <c r="I18" s="10"/>
    </row>
    <row r="19" spans="1:9" s="12" customFormat="1" ht="19.5" customHeight="1">
      <c r="A19" s="176" t="s">
        <v>2</v>
      </c>
      <c r="B19" s="164" t="s">
        <v>0</v>
      </c>
      <c r="C19" s="167" t="s">
        <v>40</v>
      </c>
      <c r="D19" s="168"/>
      <c r="E19" s="168"/>
      <c r="F19" s="168"/>
      <c r="G19" s="168"/>
      <c r="H19" s="168"/>
      <c r="I19" s="156" t="str">
        <f>I7</f>
        <v>Hours Worked</v>
      </c>
    </row>
    <row r="20" spans="1:9" s="3" customFormat="1" ht="27.75" customHeight="1" thickBot="1">
      <c r="A20" s="177"/>
      <c r="B20" s="165"/>
      <c r="C20" s="185" t="s">
        <v>43</v>
      </c>
      <c r="D20" s="186"/>
      <c r="E20" s="186"/>
      <c r="F20" s="186"/>
      <c r="G20" s="186"/>
      <c r="H20" s="186"/>
      <c r="I20" s="157"/>
    </row>
    <row r="21" spans="1:9" s="3" customFormat="1" ht="27.75" customHeight="1" thickBot="1">
      <c r="A21" s="178"/>
      <c r="B21" s="166"/>
      <c r="C21" s="52" t="s">
        <v>12</v>
      </c>
      <c r="D21" s="53" t="s">
        <v>13</v>
      </c>
      <c r="E21" s="52" t="s">
        <v>12</v>
      </c>
      <c r="F21" s="53" t="s">
        <v>13</v>
      </c>
      <c r="G21" s="52" t="s">
        <v>12</v>
      </c>
      <c r="H21" s="53" t="s">
        <v>13</v>
      </c>
      <c r="I21" s="158"/>
    </row>
    <row r="22" spans="1:17" ht="34.5" customHeight="1">
      <c r="A22" s="58" t="s">
        <v>3</v>
      </c>
      <c r="B22" s="126">
        <v>45404</v>
      </c>
      <c r="C22" s="111"/>
      <c r="D22" s="112"/>
      <c r="E22" s="117"/>
      <c r="F22" s="117"/>
      <c r="G22" s="118"/>
      <c r="H22" s="119"/>
      <c r="I22" s="125" t="str">
        <f aca="true" t="shared" si="3" ref="I22:I28">IF(((IF(H22&lt;G22,H22+1-G22,H22-G22)+IF(F22&lt;E22,F22+1-E22,F22-E22)+IF(D22&lt;C22,D22+1-C22,D22-C22))*24)=0,"  ",ROUND((IF(H22&lt;G22,H22+1-G22,H22-G22)+IF(F22&lt;E22,F22+1-E22,F22-E22)+IF(D22&lt;C22,D22+1-C22,D22-C22))*24,2))</f>
        <v>  </v>
      </c>
      <c r="J22" s="54" t="str">
        <f aca="true" t="shared" si="4" ref="J22:J28">IF(AND(L22&gt;40,L21&lt;40),40-L21,IF(L22&lt;=40,I22,0))</f>
        <v>  </v>
      </c>
      <c r="K22" s="54">
        <f>IF(ISBLANK(I22)=FALSE,IF(AND(L22&gt;40,L21&lt;40),L22-40,IF(L22&gt;40,I22,"")),"")</f>
      </c>
      <c r="L22" s="115">
        <f>SUM($I$22:I22)</f>
        <v>0</v>
      </c>
      <c r="M22" s="6"/>
      <c r="N22" s="6"/>
      <c r="O22" s="6"/>
      <c r="P22" s="6"/>
      <c r="Q22" s="6"/>
    </row>
    <row r="23" spans="1:17" ht="34.5" customHeight="1">
      <c r="A23" s="59" t="s">
        <v>4</v>
      </c>
      <c r="B23" s="127">
        <v>45405</v>
      </c>
      <c r="C23" s="111"/>
      <c r="D23" s="112"/>
      <c r="E23" s="120"/>
      <c r="F23" s="120"/>
      <c r="G23" s="121"/>
      <c r="H23" s="112"/>
      <c r="I23" s="125" t="str">
        <f t="shared" si="3"/>
        <v>  </v>
      </c>
      <c r="J23" s="54" t="str">
        <f t="shared" si="4"/>
        <v>  </v>
      </c>
      <c r="K23" s="54">
        <f aca="true" t="shared" si="5" ref="K23:K28">IF(ISBLANK(I23)=FALSE,IF(AND(L23&gt;40,L22&lt;40),L23-40,IF(L23&gt;40,I23,"")),"")</f>
      </c>
      <c r="L23" s="115">
        <f>SUM($I$22:I23)</f>
        <v>0</v>
      </c>
      <c r="M23" s="6"/>
      <c r="N23" s="6"/>
      <c r="O23" s="6"/>
      <c r="P23" s="6"/>
      <c r="Q23" s="6"/>
    </row>
    <row r="24" spans="1:17" ht="34.5" customHeight="1">
      <c r="A24" s="59" t="s">
        <v>5</v>
      </c>
      <c r="B24" s="127">
        <v>45406</v>
      </c>
      <c r="C24" s="111"/>
      <c r="D24" s="112"/>
      <c r="E24" s="120"/>
      <c r="F24" s="120"/>
      <c r="G24" s="121"/>
      <c r="H24" s="112"/>
      <c r="I24" s="125" t="str">
        <f t="shared" si="3"/>
        <v>  </v>
      </c>
      <c r="J24" s="54" t="str">
        <f t="shared" si="4"/>
        <v>  </v>
      </c>
      <c r="K24" s="54">
        <f t="shared" si="5"/>
      </c>
      <c r="L24" s="115">
        <f>SUM($I$22:I24)</f>
        <v>0</v>
      </c>
      <c r="M24" s="6"/>
      <c r="N24" s="6"/>
      <c r="O24" s="6"/>
      <c r="P24" s="6"/>
      <c r="Q24" s="6"/>
    </row>
    <row r="25" spans="1:17" ht="34.5" customHeight="1">
      <c r="A25" s="59" t="s">
        <v>6</v>
      </c>
      <c r="B25" s="127">
        <v>45407</v>
      </c>
      <c r="C25" s="111"/>
      <c r="D25" s="112"/>
      <c r="E25" s="120"/>
      <c r="F25" s="120"/>
      <c r="G25" s="121"/>
      <c r="H25" s="112"/>
      <c r="I25" s="125" t="str">
        <f t="shared" si="3"/>
        <v>  </v>
      </c>
      <c r="J25" s="54" t="str">
        <f t="shared" si="4"/>
        <v>  </v>
      </c>
      <c r="K25" s="54">
        <f t="shared" si="5"/>
      </c>
      <c r="L25" s="115">
        <f>SUM($I$22:I25)</f>
        <v>0</v>
      </c>
      <c r="M25" s="6"/>
      <c r="N25" s="6"/>
      <c r="O25" s="6"/>
      <c r="P25" s="6"/>
      <c r="Q25" s="6"/>
    </row>
    <row r="26" spans="1:45" ht="34.5" customHeight="1">
      <c r="A26" s="59" t="s">
        <v>7</v>
      </c>
      <c r="B26" s="127">
        <v>45408</v>
      </c>
      <c r="C26" s="111"/>
      <c r="D26" s="112"/>
      <c r="E26" s="120"/>
      <c r="F26" s="120"/>
      <c r="G26" s="121"/>
      <c r="H26" s="112"/>
      <c r="I26" s="125" t="str">
        <f t="shared" si="3"/>
        <v>  </v>
      </c>
      <c r="J26" s="54" t="str">
        <f t="shared" si="4"/>
        <v>  </v>
      </c>
      <c r="K26" s="54">
        <f t="shared" si="5"/>
      </c>
      <c r="L26" s="115">
        <f>SUM($I$22:I26)</f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12" s="9" customFormat="1" ht="34.5" customHeight="1">
      <c r="A27" s="59" t="s">
        <v>8</v>
      </c>
      <c r="B27" s="127">
        <v>45409</v>
      </c>
      <c r="C27" s="111"/>
      <c r="D27" s="112"/>
      <c r="E27" s="120"/>
      <c r="F27" s="120"/>
      <c r="G27" s="121"/>
      <c r="H27" s="112"/>
      <c r="I27" s="125" t="str">
        <f t="shared" si="3"/>
        <v>  </v>
      </c>
      <c r="J27" s="54" t="str">
        <f t="shared" si="4"/>
        <v>  </v>
      </c>
      <c r="K27" s="54">
        <f t="shared" si="5"/>
      </c>
      <c r="L27" s="115">
        <f>SUM($I$22:I27)</f>
        <v>0</v>
      </c>
    </row>
    <row r="28" spans="1:45" ht="34.5" customHeight="1" thickBot="1">
      <c r="A28" s="63" t="s">
        <v>9</v>
      </c>
      <c r="B28" s="128">
        <v>45410</v>
      </c>
      <c r="C28" s="122"/>
      <c r="D28" s="123"/>
      <c r="E28" s="123"/>
      <c r="F28" s="123"/>
      <c r="G28" s="123"/>
      <c r="H28" s="124"/>
      <c r="I28" s="125" t="str">
        <f t="shared" si="3"/>
        <v>  </v>
      </c>
      <c r="J28" s="54" t="str">
        <f t="shared" si="4"/>
        <v>  </v>
      </c>
      <c r="K28" s="54">
        <f t="shared" si="5"/>
      </c>
      <c r="L28" s="115">
        <f>SUM($I$22:I28)</f>
        <v>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17" ht="30" customHeight="1" thickBot="1">
      <c r="A29" s="11"/>
      <c r="B29" s="10"/>
      <c r="C29" s="10"/>
      <c r="D29" s="10"/>
      <c r="E29" s="10"/>
      <c r="F29" s="10"/>
      <c r="G29" s="10"/>
      <c r="H29" s="56" t="s">
        <v>26</v>
      </c>
      <c r="I29" s="77">
        <f>SUM(I22:I28)</f>
        <v>0</v>
      </c>
      <c r="J29" s="8">
        <f>IF(I29&gt;40,40,I29)</f>
        <v>0</v>
      </c>
      <c r="K29" s="8">
        <f>SUM(K22:K28)</f>
        <v>0</v>
      </c>
      <c r="L29" s="6"/>
      <c r="M29" s="6"/>
      <c r="N29" s="6"/>
      <c r="O29" s="6"/>
      <c r="P29" s="6"/>
      <c r="Q29" s="6"/>
    </row>
    <row r="30" spans="1:45" s="3" customFormat="1" ht="12.75" customHeight="1" thickBot="1">
      <c r="A30" s="187" t="s">
        <v>44</v>
      </c>
      <c r="B30" s="187"/>
      <c r="C30" s="187"/>
      <c r="D30" s="4"/>
      <c r="E30" s="4"/>
      <c r="F30" s="4"/>
      <c r="G30" s="4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5:17" ht="35.25" customHeight="1" thickBot="1">
      <c r="E31" s="169" t="s">
        <v>18</v>
      </c>
      <c r="F31" s="170"/>
      <c r="G31" s="96" t="str">
        <f>I19</f>
        <v>Hours Worked</v>
      </c>
      <c r="H31" s="97" t="s">
        <v>36</v>
      </c>
      <c r="I31" s="97" t="s">
        <v>37</v>
      </c>
      <c r="L31" s="6"/>
      <c r="M31" s="6"/>
      <c r="N31" s="6"/>
      <c r="O31" s="6"/>
      <c r="P31" s="6"/>
      <c r="Q31" s="6"/>
    </row>
    <row r="32" spans="5:17" ht="42.75" customHeight="1" thickBot="1">
      <c r="E32" s="171"/>
      <c r="F32" s="172"/>
      <c r="G32" s="98">
        <f>I17+I29</f>
        <v>0</v>
      </c>
      <c r="H32" s="99">
        <f>J17+J29</f>
        <v>0</v>
      </c>
      <c r="I32" s="99">
        <f>K17+K29</f>
        <v>0</v>
      </c>
      <c r="L32" s="6"/>
      <c r="M32" s="6"/>
      <c r="N32" s="6"/>
      <c r="O32" s="6"/>
      <c r="P32" s="6"/>
      <c r="Q32" s="6"/>
    </row>
    <row r="33" spans="1:17" ht="15" customHeight="1" hidden="1">
      <c r="A33" s="85"/>
      <c r="B33" s="85"/>
      <c r="C33" s="86"/>
      <c r="D33" s="57"/>
      <c r="E33" s="57"/>
      <c r="F33" s="57"/>
      <c r="G33" s="87"/>
      <c r="H33" s="87"/>
      <c r="I33" s="88"/>
      <c r="L33" s="6"/>
      <c r="M33" s="6"/>
      <c r="N33" s="6"/>
      <c r="O33" s="6"/>
      <c r="P33" s="6"/>
      <c r="Q33" s="6"/>
    </row>
    <row r="34" spans="1:17" ht="54" customHeight="1" hidden="1">
      <c r="A34" s="91"/>
      <c r="B34" s="180"/>
      <c r="C34" s="163"/>
      <c r="D34" s="163"/>
      <c r="E34" s="92"/>
      <c r="F34" s="162"/>
      <c r="G34" s="163"/>
      <c r="H34" s="93"/>
      <c r="I34" s="94"/>
      <c r="J34" s="79"/>
      <c r="K34" s="79"/>
      <c r="L34" s="5"/>
      <c r="P34" s="6"/>
      <c r="Q34" s="6"/>
    </row>
    <row r="35" spans="1:17" ht="13.5" hidden="1">
      <c r="A35" s="95"/>
      <c r="B35" s="162"/>
      <c r="C35" s="179"/>
      <c r="D35" s="179"/>
      <c r="E35" s="11"/>
      <c r="F35" s="162"/>
      <c r="G35" s="163"/>
      <c r="H35" s="11"/>
      <c r="I35" s="162"/>
      <c r="P35" s="6"/>
      <c r="Q35" s="6"/>
    </row>
    <row r="36" spans="1:17" ht="54" customHeight="1" hidden="1">
      <c r="A36" s="91"/>
      <c r="B36" s="179"/>
      <c r="C36" s="179"/>
      <c r="D36" s="179"/>
      <c r="E36" s="92"/>
      <c r="F36" s="163"/>
      <c r="G36" s="163"/>
      <c r="H36" s="93"/>
      <c r="I36" s="163"/>
      <c r="J36" s="79"/>
      <c r="K36" s="79"/>
      <c r="L36" s="5"/>
      <c r="P36" s="6"/>
      <c r="Q36" s="6"/>
    </row>
    <row r="37" spans="1:9" ht="14.25" customHeight="1" hidden="1">
      <c r="A37" s="14"/>
      <c r="B37" s="116"/>
      <c r="C37" s="114"/>
      <c r="D37" s="114"/>
      <c r="E37" s="11"/>
      <c r="F37" s="116"/>
      <c r="G37" s="114"/>
      <c r="H37" s="11"/>
      <c r="I37" s="162"/>
    </row>
    <row r="38" spans="1:17" ht="29.25" customHeight="1">
      <c r="A38" s="155" t="s">
        <v>45</v>
      </c>
      <c r="B38" s="155"/>
      <c r="C38" s="155"/>
      <c r="D38" s="155" t="s">
        <v>46</v>
      </c>
      <c r="E38" s="155"/>
      <c r="F38" s="155"/>
      <c r="G38" s="114"/>
      <c r="H38" s="93"/>
      <c r="I38" s="163"/>
      <c r="J38" s="79"/>
      <c r="K38" s="79"/>
      <c r="L38" s="5"/>
      <c r="P38" s="6"/>
      <c r="Q38" s="6"/>
    </row>
    <row r="39" spans="1:17" s="65" customFormat="1" ht="13.5">
      <c r="A39" s="64"/>
      <c r="L39" s="66"/>
      <c r="M39" s="66"/>
      <c r="N39" s="66"/>
      <c r="O39" s="66"/>
      <c r="P39" s="66"/>
      <c r="Q39" s="66"/>
    </row>
    <row r="40" spans="1:17" s="65" customFormat="1" ht="13.5">
      <c r="A40" s="64"/>
      <c r="L40" s="66"/>
      <c r="M40" s="66"/>
      <c r="N40" s="66"/>
      <c r="O40" s="66"/>
      <c r="P40" s="66"/>
      <c r="Q40" s="66"/>
    </row>
    <row r="41" spans="1:17" s="65" customFormat="1" ht="13.5">
      <c r="A41" s="64"/>
      <c r="L41" s="66"/>
      <c r="M41" s="66"/>
      <c r="N41" s="66"/>
      <c r="O41" s="66"/>
      <c r="P41" s="66"/>
      <c r="Q41" s="66"/>
    </row>
    <row r="42" spans="1:17" s="65" customFormat="1" ht="13.5">
      <c r="A42" s="64"/>
      <c r="L42" s="66"/>
      <c r="M42" s="66"/>
      <c r="N42" s="66"/>
      <c r="O42" s="66"/>
      <c r="P42" s="66"/>
      <c r="Q42" s="66"/>
    </row>
    <row r="43" spans="1:17" s="65" customFormat="1" ht="13.5">
      <c r="A43" s="64"/>
      <c r="L43" s="66"/>
      <c r="M43" s="66"/>
      <c r="N43" s="66"/>
      <c r="O43" s="66"/>
      <c r="P43" s="66"/>
      <c r="Q43" s="66"/>
    </row>
    <row r="44" spans="1:17" s="65" customFormat="1" ht="13.5">
      <c r="A44" s="64"/>
      <c r="L44" s="66"/>
      <c r="M44" s="66"/>
      <c r="N44" s="66"/>
      <c r="O44" s="66"/>
      <c r="P44" s="66"/>
      <c r="Q44" s="66"/>
    </row>
    <row r="45" spans="1:17" s="65" customFormat="1" ht="13.5">
      <c r="A45" s="64"/>
      <c r="L45" s="66"/>
      <c r="M45" s="66"/>
      <c r="N45" s="66"/>
      <c r="O45" s="66"/>
      <c r="P45" s="66"/>
      <c r="Q45" s="66"/>
    </row>
    <row r="46" spans="1:17" s="65" customFormat="1" ht="13.5">
      <c r="A46" s="64"/>
      <c r="L46" s="66"/>
      <c r="M46" s="66"/>
      <c r="N46" s="66"/>
      <c r="O46" s="66"/>
      <c r="P46" s="66"/>
      <c r="Q46" s="66"/>
    </row>
    <row r="47" spans="1:17" s="65" customFormat="1" ht="13.5">
      <c r="A47" s="64"/>
      <c r="L47" s="66"/>
      <c r="M47" s="66"/>
      <c r="N47" s="66"/>
      <c r="O47" s="66"/>
      <c r="P47" s="66"/>
      <c r="Q47" s="66"/>
    </row>
    <row r="48" spans="1:17" s="65" customFormat="1" ht="13.5">
      <c r="A48" s="64"/>
      <c r="L48" s="66"/>
      <c r="M48" s="66"/>
      <c r="N48" s="66"/>
      <c r="O48" s="66"/>
      <c r="P48" s="66"/>
      <c r="Q48" s="66"/>
    </row>
    <row r="49" spans="1:17" s="65" customFormat="1" ht="13.5">
      <c r="A49" s="64"/>
      <c r="L49" s="66"/>
      <c r="M49" s="66"/>
      <c r="N49" s="66"/>
      <c r="O49" s="66"/>
      <c r="P49" s="66"/>
      <c r="Q49" s="66"/>
    </row>
    <row r="50" spans="1:17" s="65" customFormat="1" ht="13.5">
      <c r="A50" s="64"/>
      <c r="L50" s="66"/>
      <c r="M50" s="66"/>
      <c r="N50" s="66"/>
      <c r="O50" s="66"/>
      <c r="P50" s="66"/>
      <c r="Q50" s="66"/>
    </row>
    <row r="51" spans="1:17" s="65" customFormat="1" ht="13.5">
      <c r="A51" s="64"/>
      <c r="L51" s="66"/>
      <c r="M51" s="66"/>
      <c r="N51" s="66"/>
      <c r="O51" s="66"/>
      <c r="P51" s="66"/>
      <c r="Q51" s="66"/>
    </row>
    <row r="52" spans="1:17" s="65" customFormat="1" ht="13.5">
      <c r="A52" s="64"/>
      <c r="L52" s="66"/>
      <c r="M52" s="66"/>
      <c r="N52" s="66"/>
      <c r="O52" s="66"/>
      <c r="P52" s="66"/>
      <c r="Q52" s="66"/>
    </row>
  </sheetData>
  <sheetProtection sheet="1" scenarios="1"/>
  <mergeCells count="25">
    <mergeCell ref="I37:I38"/>
    <mergeCell ref="A38:C38"/>
    <mergeCell ref="D38:F38"/>
    <mergeCell ref="E31:F32"/>
    <mergeCell ref="B34:D34"/>
    <mergeCell ref="F34:G34"/>
    <mergeCell ref="B35:D36"/>
    <mergeCell ref="F35:G36"/>
    <mergeCell ref="I35:I36"/>
    <mergeCell ref="A19:A21"/>
    <mergeCell ref="B19:B21"/>
    <mergeCell ref="C19:H19"/>
    <mergeCell ref="I19:I21"/>
    <mergeCell ref="C20:H20"/>
    <mergeCell ref="A30:C30"/>
    <mergeCell ref="C2:G2"/>
    <mergeCell ref="B3:C3"/>
    <mergeCell ref="G3:H3"/>
    <mergeCell ref="H5:I5"/>
    <mergeCell ref="H6:I6"/>
    <mergeCell ref="A7:A9"/>
    <mergeCell ref="B7:B9"/>
    <mergeCell ref="C7:H7"/>
    <mergeCell ref="I7:I9"/>
    <mergeCell ref="C8:H8"/>
  </mergeCells>
  <conditionalFormatting sqref="A10:I10">
    <cfRule type="expression" priority="8" dxfId="0" stopIfTrue="1">
      <formula>$I10&gt;8</formula>
    </cfRule>
  </conditionalFormatting>
  <conditionalFormatting sqref="A11:I11">
    <cfRule type="expression" priority="7" dxfId="0" stopIfTrue="1">
      <formula>$I11&gt;8</formula>
    </cfRule>
  </conditionalFormatting>
  <conditionalFormatting sqref="A12:I15">
    <cfRule type="expression" priority="6" dxfId="0" stopIfTrue="1">
      <formula>$I12&gt;8</formula>
    </cfRule>
  </conditionalFormatting>
  <conditionalFormatting sqref="A16:I16">
    <cfRule type="expression" priority="5" dxfId="0" stopIfTrue="1">
      <formula>$I16&gt;8</formula>
    </cfRule>
  </conditionalFormatting>
  <conditionalFormatting sqref="A22:I22">
    <cfRule type="expression" priority="4" dxfId="0" stopIfTrue="1">
      <formula>$I22&gt;8</formula>
    </cfRule>
  </conditionalFormatting>
  <conditionalFormatting sqref="A23:I23">
    <cfRule type="expression" priority="3" dxfId="0" stopIfTrue="1">
      <formula>$I23&gt;8</formula>
    </cfRule>
  </conditionalFormatting>
  <conditionalFormatting sqref="A24:I27">
    <cfRule type="expression" priority="2" dxfId="0" stopIfTrue="1">
      <formula>$I24&gt;8</formula>
    </cfRule>
  </conditionalFormatting>
  <conditionalFormatting sqref="A28:I28">
    <cfRule type="expression" priority="1" dxfId="0" stopIfTrue="1">
      <formula>$I28&gt;8</formula>
    </cfRule>
  </conditionalFormatting>
  <dataValidations count="1">
    <dataValidation type="time" allowBlank="1" showInputMessage="1" showErrorMessage="1" error="Invalid Time" sqref="C22:H28 C10:H16">
      <formula1>0</formula1>
      <formula2>0.9993055555555556</formula2>
    </dataValidation>
  </dataValidations>
  <printOptions horizontalCentered="1" verticalCentered="1"/>
  <pageMargins left="1" right="1" top="0" bottom="0" header="0" footer="0"/>
  <pageSetup fitToHeight="1" fitToWidth="1" horizontalDpi="600" verticalDpi="600" orientation="portrait" scale="10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6" transitionEvaluation="1" transitionEntry="1">
    <pageSetUpPr fitToPage="1"/>
  </sheetPr>
  <dimension ref="A2:BJ52"/>
  <sheetViews>
    <sheetView showGridLines="0" zoomScale="75" zoomScaleNormal="75" zoomScalePageLayoutView="0" workbookViewId="0" topLeftCell="A1">
      <selection activeCell="A1" sqref="A1"/>
    </sheetView>
  </sheetViews>
  <sheetFormatPr defaultColWidth="9.796875" defaultRowHeight="15"/>
  <cols>
    <col min="1" max="1" width="10.69921875" style="7" customWidth="1"/>
    <col min="2" max="2" width="11.296875" style="6" customWidth="1"/>
    <col min="3" max="4" width="10.69921875" style="6" customWidth="1"/>
    <col min="5" max="5" width="11.59765625" style="6" customWidth="1"/>
    <col min="6" max="9" width="10.69921875" style="6" customWidth="1"/>
    <col min="10" max="10" width="7.296875" style="6" hidden="1" customWidth="1"/>
    <col min="11" max="11" width="8" style="6" hidden="1" customWidth="1"/>
    <col min="12" max="12" width="7.3984375" style="1" hidden="1" customWidth="1"/>
    <col min="13" max="13" width="6.69921875" style="66" customWidth="1"/>
    <col min="14" max="15" width="6.09765625" style="66" customWidth="1"/>
    <col min="16" max="16" width="15.296875" style="1" customWidth="1"/>
    <col min="17" max="17" width="6.09765625" style="1" customWidth="1"/>
    <col min="18" max="19" width="9.69921875" style="6" customWidth="1"/>
    <col min="20" max="20" width="0" style="6" hidden="1" customWidth="1"/>
    <col min="21" max="16384" width="9.69921875" style="6" customWidth="1"/>
  </cols>
  <sheetData>
    <row r="1" ht="2.25" customHeight="1"/>
    <row r="2" spans="1:62" ht="42.75" customHeight="1" thickBot="1">
      <c r="A2" s="1"/>
      <c r="C2" s="181" t="s">
        <v>28</v>
      </c>
      <c r="D2" s="182"/>
      <c r="E2" s="182"/>
      <c r="F2" s="182"/>
      <c r="G2" s="182"/>
      <c r="H2" s="78"/>
      <c r="I2" s="78"/>
      <c r="J2" s="78"/>
      <c r="K2" s="78"/>
      <c r="L2" s="78"/>
      <c r="M2" s="67"/>
      <c r="N2" s="68"/>
      <c r="O2" s="6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5" s="11" customFormat="1" ht="69.75" customHeight="1" thickBot="1" thickTop="1">
      <c r="A3" s="110" t="s">
        <v>38</v>
      </c>
      <c r="B3" s="159">
        <f>Setup!G12</f>
        <v>0</v>
      </c>
      <c r="C3" s="160"/>
      <c r="D3" s="101" t="s">
        <v>16</v>
      </c>
      <c r="E3" s="131">
        <f>Setup!G16</f>
        <v>0</v>
      </c>
      <c r="F3" s="102" t="s">
        <v>11</v>
      </c>
      <c r="G3" s="173">
        <f>Setup!G13</f>
        <v>0</v>
      </c>
      <c r="H3" s="174"/>
      <c r="I3" s="103"/>
      <c r="L3" s="75"/>
      <c r="M3" s="69"/>
      <c r="N3" s="69"/>
      <c r="O3" s="69"/>
    </row>
    <row r="4" spans="1:13" s="11" customFormat="1" ht="34.5" customHeight="1" thickBot="1" thickTop="1">
      <c r="A4" s="104" t="s">
        <v>29</v>
      </c>
      <c r="B4" s="105"/>
      <c r="C4" s="106">
        <f>Setup!G14</f>
        <v>0</v>
      </c>
      <c r="D4" s="106"/>
      <c r="E4" s="107"/>
      <c r="F4" s="107" t="s">
        <v>33</v>
      </c>
      <c r="G4" s="108"/>
      <c r="H4" s="100">
        <f>Setup!G15</f>
        <v>0</v>
      </c>
      <c r="I4" s="109"/>
      <c r="J4" s="69"/>
      <c r="L4" s="69"/>
      <c r="M4" s="69"/>
    </row>
    <row r="5" spans="1:62" s="3" customFormat="1" ht="32.25" customHeight="1" thickTop="1">
      <c r="A5" s="89" t="s">
        <v>30</v>
      </c>
      <c r="B5" s="129">
        <v>45383</v>
      </c>
      <c r="D5" s="90" t="s">
        <v>31</v>
      </c>
      <c r="E5" s="130">
        <f>B28</f>
        <v>45396</v>
      </c>
      <c r="G5" s="76" t="s">
        <v>1</v>
      </c>
      <c r="H5" s="175">
        <f>E5+12</f>
        <v>45408</v>
      </c>
      <c r="I5" s="175"/>
      <c r="M5" s="70"/>
      <c r="N5" s="71"/>
      <c r="O5" s="7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7:9" ht="15.75" customHeight="1" thickBot="1">
      <c r="G6" s="6" t="s">
        <v>39</v>
      </c>
      <c r="H6" s="161"/>
      <c r="I6" s="161"/>
    </row>
    <row r="7" spans="1:45" s="13" customFormat="1" ht="18" customHeight="1">
      <c r="A7" s="176" t="s">
        <v>2</v>
      </c>
      <c r="B7" s="164" t="s">
        <v>0</v>
      </c>
      <c r="C7" s="167" t="s">
        <v>40</v>
      </c>
      <c r="D7" s="168"/>
      <c r="E7" s="168"/>
      <c r="F7" s="168"/>
      <c r="G7" s="168"/>
      <c r="H7" s="168"/>
      <c r="I7" s="156" t="s">
        <v>24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3" customFormat="1" ht="27" customHeight="1" thickBot="1">
      <c r="A8" s="177"/>
      <c r="B8" s="165"/>
      <c r="C8" s="183" t="s">
        <v>43</v>
      </c>
      <c r="D8" s="184"/>
      <c r="E8" s="184"/>
      <c r="F8" s="184"/>
      <c r="G8" s="184"/>
      <c r="H8" s="184"/>
      <c r="I8" s="15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3" customFormat="1" ht="27.75" customHeight="1" thickBot="1">
      <c r="A9" s="178"/>
      <c r="B9" s="166"/>
      <c r="C9" s="52" t="s">
        <v>12</v>
      </c>
      <c r="D9" s="53" t="s">
        <v>13</v>
      </c>
      <c r="E9" s="52" t="s">
        <v>12</v>
      </c>
      <c r="F9" s="53" t="s">
        <v>13</v>
      </c>
      <c r="G9" s="52" t="s">
        <v>12</v>
      </c>
      <c r="H9" s="53" t="s">
        <v>13</v>
      </c>
      <c r="I9" s="158"/>
      <c r="J9" s="12" t="s">
        <v>41</v>
      </c>
      <c r="K9" s="12" t="s">
        <v>37</v>
      </c>
      <c r="L9" s="12"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55" customFormat="1" ht="34.5" customHeight="1">
      <c r="A10" s="58" t="s">
        <v>3</v>
      </c>
      <c r="B10" s="126">
        <v>45383</v>
      </c>
      <c r="C10" s="111"/>
      <c r="D10" s="112"/>
      <c r="E10" s="117"/>
      <c r="F10" s="117"/>
      <c r="G10" s="118"/>
      <c r="H10" s="119"/>
      <c r="I10" s="125" t="str">
        <f aca="true" t="shared" si="0" ref="I10:I16">IF(((IF(H10&lt;G10,H10+1-G10,H10-G10)+IF(F10&lt;E10,F10+1-E10,F10-E10)+IF(D10&lt;C10,D10+1-C10,D10-C10))*24)=0,"  ",ROUND((IF(H10&lt;G10,H10+1-G10,H10-G10)+IF(F10&lt;E10,F10+1-E10,F10-E10)+IF(D10&lt;C10,D10+1-C10,D10-C10))*24,2))</f>
        <v>  </v>
      </c>
      <c r="J10" s="54" t="str">
        <f aca="true" t="shared" si="1" ref="J10:J16">IF(AND(L10&gt;40,L9&lt;40),40-L9,IF(L10&lt;=40,I10,0))</f>
        <v>  </v>
      </c>
      <c r="K10" s="54">
        <f>IF(ISBLANK(I10)=FALSE,IF(AND(L10&gt;40,L9&lt;40),L10-40,IF(L10&gt;40,I10,"")),"")</f>
      </c>
      <c r="L10" s="115">
        <f>SUM($I$10:I10)</f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s="55" customFormat="1" ht="34.5" customHeight="1">
      <c r="A11" s="59" t="s">
        <v>4</v>
      </c>
      <c r="B11" s="127">
        <v>45384</v>
      </c>
      <c r="C11" s="111"/>
      <c r="D11" s="112"/>
      <c r="E11" s="120"/>
      <c r="F11" s="120"/>
      <c r="G11" s="121"/>
      <c r="H11" s="112"/>
      <c r="I11" s="125" t="str">
        <f t="shared" si="0"/>
        <v>  </v>
      </c>
      <c r="J11" s="54" t="str">
        <f t="shared" si="1"/>
        <v>  </v>
      </c>
      <c r="K11" s="54">
        <f aca="true" t="shared" si="2" ref="K11:K16">IF(ISBLANK(I11)=FALSE,IF(AND(L11&gt;40,L10&lt;40),L11-40,IF(L11&gt;40,I11,"")),"")</f>
      </c>
      <c r="L11" s="115">
        <f>SUM($I$10:I11)</f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ht="34.5" customHeight="1">
      <c r="A12" s="59" t="s">
        <v>5</v>
      </c>
      <c r="B12" s="127">
        <v>45385</v>
      </c>
      <c r="C12" s="111"/>
      <c r="D12" s="112"/>
      <c r="E12" s="120"/>
      <c r="F12" s="120"/>
      <c r="G12" s="121"/>
      <c r="H12" s="112"/>
      <c r="I12" s="125" t="str">
        <f t="shared" si="0"/>
        <v>  </v>
      </c>
      <c r="J12" s="54" t="str">
        <f t="shared" si="1"/>
        <v>  </v>
      </c>
      <c r="K12" s="54">
        <f t="shared" si="2"/>
      </c>
      <c r="L12" s="115">
        <f>SUM($I$10:I12)</f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34.5" customHeight="1">
      <c r="A13" s="59" t="s">
        <v>6</v>
      </c>
      <c r="B13" s="127">
        <v>45386</v>
      </c>
      <c r="C13" s="111"/>
      <c r="D13" s="112"/>
      <c r="E13" s="120"/>
      <c r="F13" s="120"/>
      <c r="G13" s="121"/>
      <c r="H13" s="112"/>
      <c r="I13" s="125" t="str">
        <f t="shared" si="0"/>
        <v>  </v>
      </c>
      <c r="J13" s="54" t="str">
        <f t="shared" si="1"/>
        <v>  </v>
      </c>
      <c r="K13" s="54">
        <f t="shared" si="2"/>
      </c>
      <c r="L13" s="115">
        <f>SUM($I$10:I13)</f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ht="34.5" customHeight="1">
      <c r="A14" s="59" t="s">
        <v>7</v>
      </c>
      <c r="B14" s="127">
        <v>45387</v>
      </c>
      <c r="C14" s="111"/>
      <c r="D14" s="112"/>
      <c r="E14" s="120"/>
      <c r="F14" s="120"/>
      <c r="G14" s="121"/>
      <c r="H14" s="112"/>
      <c r="I14" s="125" t="str">
        <f t="shared" si="0"/>
        <v>  </v>
      </c>
      <c r="J14" s="54" t="str">
        <f t="shared" si="1"/>
        <v>  </v>
      </c>
      <c r="K14" s="54">
        <f t="shared" si="2"/>
      </c>
      <c r="L14" s="115">
        <f>SUM($I$10:I14)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34.5" customHeight="1">
      <c r="A15" s="59" t="s">
        <v>8</v>
      </c>
      <c r="B15" s="127">
        <v>45388</v>
      </c>
      <c r="C15" s="111"/>
      <c r="D15" s="112"/>
      <c r="E15" s="120"/>
      <c r="F15" s="120"/>
      <c r="G15" s="121"/>
      <c r="H15" s="112"/>
      <c r="I15" s="125" t="str">
        <f t="shared" si="0"/>
        <v>  </v>
      </c>
      <c r="J15" s="54" t="str">
        <f t="shared" si="1"/>
        <v>  </v>
      </c>
      <c r="K15" s="54">
        <f t="shared" si="2"/>
      </c>
      <c r="L15" s="115">
        <f>SUM($I$10:I15)</f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34.5" customHeight="1" thickBot="1">
      <c r="A16" s="63" t="s">
        <v>9</v>
      </c>
      <c r="B16" s="128">
        <v>45389</v>
      </c>
      <c r="C16" s="122"/>
      <c r="D16" s="123"/>
      <c r="E16" s="123"/>
      <c r="F16" s="123"/>
      <c r="G16" s="123"/>
      <c r="H16" s="124"/>
      <c r="I16" s="125" t="str">
        <f t="shared" si="0"/>
        <v>  </v>
      </c>
      <c r="J16" s="54" t="str">
        <f t="shared" si="1"/>
        <v>  </v>
      </c>
      <c r="K16" s="54">
        <f t="shared" si="2"/>
      </c>
      <c r="L16" s="115">
        <f>SUM($I$10:I16)</f>
        <v>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30.75" customHeight="1" thickBot="1">
      <c r="A17" s="11"/>
      <c r="B17" s="10"/>
      <c r="C17" s="10"/>
      <c r="D17" s="10"/>
      <c r="E17" s="10"/>
      <c r="F17" s="10"/>
      <c r="G17" s="10"/>
      <c r="H17" s="56" t="s">
        <v>10</v>
      </c>
      <c r="I17" s="77">
        <f>SUM(I10:I16)</f>
        <v>0</v>
      </c>
      <c r="J17" s="8">
        <f>IF(I17&gt;40,40,I17)</f>
        <v>0</v>
      </c>
      <c r="K17" s="8">
        <f>SUM(K10:K16)</f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9" s="9" customFormat="1" ht="8.25" customHeight="1" thickBot="1">
      <c r="A18" s="11"/>
      <c r="B18" s="10"/>
      <c r="C18" s="10"/>
      <c r="D18" s="10"/>
      <c r="E18" s="10"/>
      <c r="F18" s="10"/>
      <c r="G18" s="10"/>
      <c r="H18" s="10"/>
      <c r="I18" s="10"/>
    </row>
    <row r="19" spans="1:9" s="12" customFormat="1" ht="19.5" customHeight="1">
      <c r="A19" s="176" t="s">
        <v>2</v>
      </c>
      <c r="B19" s="164" t="s">
        <v>0</v>
      </c>
      <c r="C19" s="167" t="s">
        <v>40</v>
      </c>
      <c r="D19" s="168"/>
      <c r="E19" s="168"/>
      <c r="F19" s="168"/>
      <c r="G19" s="168"/>
      <c r="H19" s="168"/>
      <c r="I19" s="156" t="str">
        <f>I7</f>
        <v>Hours Worked</v>
      </c>
    </row>
    <row r="20" spans="1:9" s="3" customFormat="1" ht="27.75" customHeight="1" thickBot="1">
      <c r="A20" s="177"/>
      <c r="B20" s="165"/>
      <c r="C20" s="185" t="s">
        <v>43</v>
      </c>
      <c r="D20" s="186"/>
      <c r="E20" s="186"/>
      <c r="F20" s="186"/>
      <c r="G20" s="186"/>
      <c r="H20" s="186"/>
      <c r="I20" s="157"/>
    </row>
    <row r="21" spans="1:9" s="3" customFormat="1" ht="27.75" customHeight="1" thickBot="1">
      <c r="A21" s="178"/>
      <c r="B21" s="166"/>
      <c r="C21" s="52" t="s">
        <v>12</v>
      </c>
      <c r="D21" s="53" t="s">
        <v>13</v>
      </c>
      <c r="E21" s="52" t="s">
        <v>12</v>
      </c>
      <c r="F21" s="53" t="s">
        <v>13</v>
      </c>
      <c r="G21" s="52" t="s">
        <v>12</v>
      </c>
      <c r="H21" s="53" t="s">
        <v>13</v>
      </c>
      <c r="I21" s="158"/>
    </row>
    <row r="22" spans="1:17" ht="34.5" customHeight="1">
      <c r="A22" s="58" t="s">
        <v>3</v>
      </c>
      <c r="B22" s="126">
        <v>45390</v>
      </c>
      <c r="C22" s="111"/>
      <c r="D22" s="112"/>
      <c r="E22" s="117"/>
      <c r="F22" s="117"/>
      <c r="G22" s="118"/>
      <c r="H22" s="119"/>
      <c r="I22" s="125" t="str">
        <f aca="true" t="shared" si="3" ref="I22:I28">IF(((IF(H22&lt;G22,H22+1-G22,H22-G22)+IF(F22&lt;E22,F22+1-E22,F22-E22)+IF(D22&lt;C22,D22+1-C22,D22-C22))*24)=0,"  ",ROUND((IF(H22&lt;G22,H22+1-G22,H22-G22)+IF(F22&lt;E22,F22+1-E22,F22-E22)+IF(D22&lt;C22,D22+1-C22,D22-C22))*24,2))</f>
        <v>  </v>
      </c>
      <c r="J22" s="54" t="str">
        <f aca="true" t="shared" si="4" ref="J22:J28">IF(AND(L22&gt;40,L21&lt;40),40-L21,IF(L22&lt;=40,I22,0))</f>
        <v>  </v>
      </c>
      <c r="K22" s="54">
        <f>IF(ISBLANK(I22)=FALSE,IF(AND(L22&gt;40,L21&lt;40),L22-40,IF(L22&gt;40,I22,"")),"")</f>
      </c>
      <c r="L22" s="115">
        <f>SUM($I$22:I22)</f>
        <v>0</v>
      </c>
      <c r="M22" s="6"/>
      <c r="N22" s="6"/>
      <c r="O22" s="6"/>
      <c r="P22" s="6"/>
      <c r="Q22" s="6"/>
    </row>
    <row r="23" spans="1:17" ht="34.5" customHeight="1">
      <c r="A23" s="59" t="s">
        <v>4</v>
      </c>
      <c r="B23" s="127">
        <v>45391</v>
      </c>
      <c r="C23" s="111"/>
      <c r="D23" s="112"/>
      <c r="E23" s="120"/>
      <c r="F23" s="120"/>
      <c r="G23" s="121"/>
      <c r="H23" s="112"/>
      <c r="I23" s="125" t="str">
        <f t="shared" si="3"/>
        <v>  </v>
      </c>
      <c r="J23" s="54" t="str">
        <f t="shared" si="4"/>
        <v>  </v>
      </c>
      <c r="K23" s="54">
        <f aca="true" t="shared" si="5" ref="K23:K28">IF(ISBLANK(I23)=FALSE,IF(AND(L23&gt;40,L22&lt;40),L23-40,IF(L23&gt;40,I23,"")),"")</f>
      </c>
      <c r="L23" s="115">
        <f>SUM($I$22:I23)</f>
        <v>0</v>
      </c>
      <c r="M23" s="6"/>
      <c r="N23" s="6"/>
      <c r="O23" s="6"/>
      <c r="P23" s="6"/>
      <c r="Q23" s="6"/>
    </row>
    <row r="24" spans="1:17" ht="34.5" customHeight="1">
      <c r="A24" s="59" t="s">
        <v>5</v>
      </c>
      <c r="B24" s="127">
        <v>45392</v>
      </c>
      <c r="C24" s="111"/>
      <c r="D24" s="112"/>
      <c r="E24" s="120"/>
      <c r="F24" s="120"/>
      <c r="G24" s="121"/>
      <c r="H24" s="112"/>
      <c r="I24" s="125" t="str">
        <f t="shared" si="3"/>
        <v>  </v>
      </c>
      <c r="J24" s="54" t="str">
        <f t="shared" si="4"/>
        <v>  </v>
      </c>
      <c r="K24" s="54">
        <f t="shared" si="5"/>
      </c>
      <c r="L24" s="115">
        <f>SUM($I$22:I24)</f>
        <v>0</v>
      </c>
      <c r="M24" s="6"/>
      <c r="N24" s="6"/>
      <c r="O24" s="6"/>
      <c r="P24" s="6"/>
      <c r="Q24" s="6"/>
    </row>
    <row r="25" spans="1:17" ht="34.5" customHeight="1">
      <c r="A25" s="59" t="s">
        <v>6</v>
      </c>
      <c r="B25" s="127">
        <v>45393</v>
      </c>
      <c r="C25" s="111"/>
      <c r="D25" s="112"/>
      <c r="E25" s="120"/>
      <c r="F25" s="120"/>
      <c r="G25" s="121"/>
      <c r="H25" s="112"/>
      <c r="I25" s="125" t="str">
        <f t="shared" si="3"/>
        <v>  </v>
      </c>
      <c r="J25" s="54" t="str">
        <f t="shared" si="4"/>
        <v>  </v>
      </c>
      <c r="K25" s="54">
        <f t="shared" si="5"/>
      </c>
      <c r="L25" s="115">
        <f>SUM($I$22:I25)</f>
        <v>0</v>
      </c>
      <c r="M25" s="6"/>
      <c r="N25" s="6"/>
      <c r="O25" s="6"/>
      <c r="P25" s="6"/>
      <c r="Q25" s="6"/>
    </row>
    <row r="26" spans="1:45" ht="34.5" customHeight="1">
      <c r="A26" s="59" t="s">
        <v>7</v>
      </c>
      <c r="B26" s="127">
        <v>45394</v>
      </c>
      <c r="C26" s="111"/>
      <c r="D26" s="112"/>
      <c r="E26" s="120"/>
      <c r="F26" s="120"/>
      <c r="G26" s="121"/>
      <c r="H26" s="112"/>
      <c r="I26" s="125" t="str">
        <f t="shared" si="3"/>
        <v>  </v>
      </c>
      <c r="J26" s="54" t="str">
        <f t="shared" si="4"/>
        <v>  </v>
      </c>
      <c r="K26" s="54">
        <f t="shared" si="5"/>
      </c>
      <c r="L26" s="115">
        <f>SUM($I$22:I26)</f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12" s="9" customFormat="1" ht="34.5" customHeight="1">
      <c r="A27" s="59" t="s">
        <v>8</v>
      </c>
      <c r="B27" s="127">
        <v>45395</v>
      </c>
      <c r="C27" s="111"/>
      <c r="D27" s="112"/>
      <c r="E27" s="120"/>
      <c r="F27" s="120"/>
      <c r="G27" s="121"/>
      <c r="H27" s="112"/>
      <c r="I27" s="125" t="str">
        <f t="shared" si="3"/>
        <v>  </v>
      </c>
      <c r="J27" s="54" t="str">
        <f t="shared" si="4"/>
        <v>  </v>
      </c>
      <c r="K27" s="54">
        <f t="shared" si="5"/>
      </c>
      <c r="L27" s="115">
        <f>SUM($I$22:I27)</f>
        <v>0</v>
      </c>
    </row>
    <row r="28" spans="1:45" ht="34.5" customHeight="1" thickBot="1">
      <c r="A28" s="63" t="s">
        <v>9</v>
      </c>
      <c r="B28" s="128">
        <v>45396</v>
      </c>
      <c r="C28" s="122"/>
      <c r="D28" s="123"/>
      <c r="E28" s="123"/>
      <c r="F28" s="123"/>
      <c r="G28" s="123"/>
      <c r="H28" s="124"/>
      <c r="I28" s="125" t="str">
        <f t="shared" si="3"/>
        <v>  </v>
      </c>
      <c r="J28" s="54" t="str">
        <f t="shared" si="4"/>
        <v>  </v>
      </c>
      <c r="K28" s="54">
        <f t="shared" si="5"/>
      </c>
      <c r="L28" s="115">
        <f>SUM($I$22:I28)</f>
        <v>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17" ht="30" customHeight="1" thickBot="1">
      <c r="A29" s="11"/>
      <c r="B29" s="10"/>
      <c r="C29" s="10"/>
      <c r="D29" s="10"/>
      <c r="E29" s="10"/>
      <c r="F29" s="10"/>
      <c r="G29" s="10"/>
      <c r="H29" s="56" t="s">
        <v>26</v>
      </c>
      <c r="I29" s="77">
        <f>SUM(I22:I28)</f>
        <v>0</v>
      </c>
      <c r="J29" s="8">
        <f>IF(I29&gt;40,40,I29)</f>
        <v>0</v>
      </c>
      <c r="K29" s="8">
        <f>SUM(K22:K28)</f>
        <v>0</v>
      </c>
      <c r="L29" s="6"/>
      <c r="M29" s="6"/>
      <c r="N29" s="6"/>
      <c r="O29" s="6"/>
      <c r="P29" s="6"/>
      <c r="Q29" s="6"/>
    </row>
    <row r="30" spans="1:45" s="3" customFormat="1" ht="12.75" customHeight="1" thickBot="1">
      <c r="A30" s="187" t="s">
        <v>44</v>
      </c>
      <c r="B30" s="187"/>
      <c r="C30" s="187"/>
      <c r="D30" s="4"/>
      <c r="E30" s="4"/>
      <c r="F30" s="4"/>
      <c r="G30" s="4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5:17" ht="35.25" customHeight="1" thickBot="1">
      <c r="E31" s="169" t="s">
        <v>18</v>
      </c>
      <c r="F31" s="170"/>
      <c r="G31" s="96" t="str">
        <f>I19</f>
        <v>Hours Worked</v>
      </c>
      <c r="H31" s="97" t="s">
        <v>36</v>
      </c>
      <c r="I31" s="97" t="s">
        <v>37</v>
      </c>
      <c r="L31" s="6"/>
      <c r="M31" s="6"/>
      <c r="N31" s="6"/>
      <c r="O31" s="6"/>
      <c r="P31" s="6"/>
      <c r="Q31" s="6"/>
    </row>
    <row r="32" spans="5:17" ht="42.75" customHeight="1" thickBot="1">
      <c r="E32" s="171"/>
      <c r="F32" s="172"/>
      <c r="G32" s="98">
        <f>I17+I29</f>
        <v>0</v>
      </c>
      <c r="H32" s="99">
        <f>J17+J29</f>
        <v>0</v>
      </c>
      <c r="I32" s="99">
        <f>K17+K29</f>
        <v>0</v>
      </c>
      <c r="L32" s="6"/>
      <c r="M32" s="6"/>
      <c r="N32" s="6"/>
      <c r="O32" s="6"/>
      <c r="P32" s="6"/>
      <c r="Q32" s="6"/>
    </row>
    <row r="33" spans="1:17" ht="15" customHeight="1" hidden="1">
      <c r="A33" s="85"/>
      <c r="B33" s="85"/>
      <c r="C33" s="86"/>
      <c r="D33" s="57"/>
      <c r="E33" s="57"/>
      <c r="F33" s="57"/>
      <c r="G33" s="87"/>
      <c r="H33" s="87"/>
      <c r="I33" s="88"/>
      <c r="L33" s="6"/>
      <c r="M33" s="6"/>
      <c r="N33" s="6"/>
      <c r="O33" s="6"/>
      <c r="P33" s="6"/>
      <c r="Q33" s="6"/>
    </row>
    <row r="34" spans="1:17" ht="54" customHeight="1" hidden="1">
      <c r="A34" s="91"/>
      <c r="B34" s="180"/>
      <c r="C34" s="163"/>
      <c r="D34" s="163"/>
      <c r="E34" s="92"/>
      <c r="F34" s="162"/>
      <c r="G34" s="163"/>
      <c r="H34" s="93"/>
      <c r="I34" s="94"/>
      <c r="J34" s="79"/>
      <c r="K34" s="79"/>
      <c r="L34" s="5"/>
      <c r="P34" s="6"/>
      <c r="Q34" s="6"/>
    </row>
    <row r="35" spans="1:17" ht="13.5" hidden="1">
      <c r="A35" s="95"/>
      <c r="B35" s="162"/>
      <c r="C35" s="179"/>
      <c r="D35" s="179"/>
      <c r="E35" s="11"/>
      <c r="F35" s="162"/>
      <c r="G35" s="163"/>
      <c r="H35" s="11"/>
      <c r="I35" s="162"/>
      <c r="P35" s="6"/>
      <c r="Q35" s="6"/>
    </row>
    <row r="36" spans="1:17" ht="54" customHeight="1" hidden="1">
      <c r="A36" s="91"/>
      <c r="B36" s="179"/>
      <c r="C36" s="179"/>
      <c r="D36" s="179"/>
      <c r="E36" s="92"/>
      <c r="F36" s="163"/>
      <c r="G36" s="163"/>
      <c r="H36" s="93"/>
      <c r="I36" s="163"/>
      <c r="J36" s="79"/>
      <c r="K36" s="79"/>
      <c r="L36" s="5"/>
      <c r="P36" s="6"/>
      <c r="Q36" s="6"/>
    </row>
    <row r="37" spans="1:9" ht="14.25" customHeight="1" hidden="1">
      <c r="A37" s="14"/>
      <c r="B37" s="116"/>
      <c r="C37" s="114"/>
      <c r="D37" s="114"/>
      <c r="E37" s="11"/>
      <c r="F37" s="116"/>
      <c r="G37" s="114"/>
      <c r="H37" s="11"/>
      <c r="I37" s="162"/>
    </row>
    <row r="38" spans="1:17" ht="29.25" customHeight="1">
      <c r="A38" s="155" t="s">
        <v>45</v>
      </c>
      <c r="B38" s="155"/>
      <c r="C38" s="155"/>
      <c r="D38" s="155" t="s">
        <v>46</v>
      </c>
      <c r="E38" s="155"/>
      <c r="F38" s="155"/>
      <c r="G38" s="114"/>
      <c r="H38" s="93"/>
      <c r="I38" s="163"/>
      <c r="J38" s="79"/>
      <c r="K38" s="79"/>
      <c r="L38" s="5"/>
      <c r="P38" s="6"/>
      <c r="Q38" s="6"/>
    </row>
    <row r="39" spans="1:17" s="65" customFormat="1" ht="13.5">
      <c r="A39" s="64"/>
      <c r="L39" s="66"/>
      <c r="M39" s="66"/>
      <c r="N39" s="66"/>
      <c r="O39" s="66"/>
      <c r="P39" s="66"/>
      <c r="Q39" s="66"/>
    </row>
    <row r="40" spans="1:17" s="65" customFormat="1" ht="13.5">
      <c r="A40" s="64"/>
      <c r="L40" s="66"/>
      <c r="M40" s="66"/>
      <c r="N40" s="66"/>
      <c r="O40" s="66"/>
      <c r="P40" s="66"/>
      <c r="Q40" s="66"/>
    </row>
    <row r="41" spans="1:17" s="65" customFormat="1" ht="13.5">
      <c r="A41" s="64"/>
      <c r="L41" s="66"/>
      <c r="M41" s="66"/>
      <c r="N41" s="66"/>
      <c r="O41" s="66"/>
      <c r="P41" s="66"/>
      <c r="Q41" s="66"/>
    </row>
    <row r="42" spans="1:17" s="65" customFormat="1" ht="13.5">
      <c r="A42" s="64"/>
      <c r="L42" s="66"/>
      <c r="M42" s="66"/>
      <c r="N42" s="66"/>
      <c r="O42" s="66"/>
      <c r="P42" s="66"/>
      <c r="Q42" s="66"/>
    </row>
    <row r="43" spans="1:17" s="65" customFormat="1" ht="13.5">
      <c r="A43" s="64"/>
      <c r="L43" s="66"/>
      <c r="M43" s="66"/>
      <c r="N43" s="66"/>
      <c r="O43" s="66"/>
      <c r="P43" s="66"/>
      <c r="Q43" s="66"/>
    </row>
    <row r="44" spans="1:17" s="65" customFormat="1" ht="13.5">
      <c r="A44" s="64"/>
      <c r="L44" s="66"/>
      <c r="M44" s="66"/>
      <c r="N44" s="66"/>
      <c r="O44" s="66"/>
      <c r="P44" s="66"/>
      <c r="Q44" s="66"/>
    </row>
    <row r="45" spans="1:17" s="65" customFormat="1" ht="13.5">
      <c r="A45" s="64"/>
      <c r="L45" s="66"/>
      <c r="M45" s="66"/>
      <c r="N45" s="66"/>
      <c r="O45" s="66"/>
      <c r="P45" s="66"/>
      <c r="Q45" s="66"/>
    </row>
    <row r="46" spans="1:17" s="65" customFormat="1" ht="13.5">
      <c r="A46" s="64"/>
      <c r="L46" s="66"/>
      <c r="M46" s="66"/>
      <c r="N46" s="66"/>
      <c r="O46" s="66"/>
      <c r="P46" s="66"/>
      <c r="Q46" s="66"/>
    </row>
    <row r="47" spans="1:17" s="65" customFormat="1" ht="13.5">
      <c r="A47" s="64"/>
      <c r="L47" s="66"/>
      <c r="M47" s="66"/>
      <c r="N47" s="66"/>
      <c r="O47" s="66"/>
      <c r="P47" s="66"/>
      <c r="Q47" s="66"/>
    </row>
    <row r="48" spans="1:17" s="65" customFormat="1" ht="13.5">
      <c r="A48" s="64"/>
      <c r="L48" s="66"/>
      <c r="M48" s="66"/>
      <c r="N48" s="66"/>
      <c r="O48" s="66"/>
      <c r="P48" s="66"/>
      <c r="Q48" s="66"/>
    </row>
    <row r="49" spans="1:17" s="65" customFormat="1" ht="13.5">
      <c r="A49" s="64"/>
      <c r="L49" s="66"/>
      <c r="M49" s="66"/>
      <c r="N49" s="66"/>
      <c r="O49" s="66"/>
      <c r="P49" s="66"/>
      <c r="Q49" s="66"/>
    </row>
    <row r="50" spans="1:17" s="65" customFormat="1" ht="13.5">
      <c r="A50" s="64"/>
      <c r="L50" s="66"/>
      <c r="M50" s="66"/>
      <c r="N50" s="66"/>
      <c r="O50" s="66"/>
      <c r="P50" s="66"/>
      <c r="Q50" s="66"/>
    </row>
    <row r="51" spans="1:17" s="65" customFormat="1" ht="13.5">
      <c r="A51" s="64"/>
      <c r="L51" s="66"/>
      <c r="M51" s="66"/>
      <c r="N51" s="66"/>
      <c r="O51" s="66"/>
      <c r="P51" s="66"/>
      <c r="Q51" s="66"/>
    </row>
    <row r="52" spans="1:17" s="65" customFormat="1" ht="13.5">
      <c r="A52" s="64"/>
      <c r="L52" s="66"/>
      <c r="M52" s="66"/>
      <c r="N52" s="66"/>
      <c r="O52" s="66"/>
      <c r="P52" s="66"/>
      <c r="Q52" s="66"/>
    </row>
  </sheetData>
  <sheetProtection sheet="1" scenarios="1"/>
  <mergeCells count="25">
    <mergeCell ref="I37:I38"/>
    <mergeCell ref="A38:C38"/>
    <mergeCell ref="D38:F38"/>
    <mergeCell ref="E31:F32"/>
    <mergeCell ref="B34:D34"/>
    <mergeCell ref="F34:G34"/>
    <mergeCell ref="B35:D36"/>
    <mergeCell ref="F35:G36"/>
    <mergeCell ref="I35:I36"/>
    <mergeCell ref="A19:A21"/>
    <mergeCell ref="B19:B21"/>
    <mergeCell ref="C19:H19"/>
    <mergeCell ref="I19:I21"/>
    <mergeCell ref="C20:H20"/>
    <mergeCell ref="A30:C30"/>
    <mergeCell ref="C2:G2"/>
    <mergeCell ref="B3:C3"/>
    <mergeCell ref="G3:H3"/>
    <mergeCell ref="H5:I5"/>
    <mergeCell ref="H6:I6"/>
    <mergeCell ref="A7:A9"/>
    <mergeCell ref="B7:B9"/>
    <mergeCell ref="C7:H7"/>
    <mergeCell ref="I7:I9"/>
    <mergeCell ref="C8:H8"/>
  </mergeCells>
  <conditionalFormatting sqref="A10:I10">
    <cfRule type="expression" priority="8" dxfId="0" stopIfTrue="1">
      <formula>$I10&gt;8</formula>
    </cfRule>
  </conditionalFormatting>
  <conditionalFormatting sqref="A11:I11">
    <cfRule type="expression" priority="7" dxfId="0" stopIfTrue="1">
      <formula>$I11&gt;8</formula>
    </cfRule>
  </conditionalFormatting>
  <conditionalFormatting sqref="A12:I15">
    <cfRule type="expression" priority="6" dxfId="0" stopIfTrue="1">
      <formula>$I12&gt;8</formula>
    </cfRule>
  </conditionalFormatting>
  <conditionalFormatting sqref="A16:I16">
    <cfRule type="expression" priority="5" dxfId="0" stopIfTrue="1">
      <formula>$I16&gt;8</formula>
    </cfRule>
  </conditionalFormatting>
  <conditionalFormatting sqref="A22:I22">
    <cfRule type="expression" priority="4" dxfId="0" stopIfTrue="1">
      <formula>$I22&gt;8</formula>
    </cfRule>
  </conditionalFormatting>
  <conditionalFormatting sqref="A23:I23">
    <cfRule type="expression" priority="3" dxfId="0" stopIfTrue="1">
      <formula>$I23&gt;8</formula>
    </cfRule>
  </conditionalFormatting>
  <conditionalFormatting sqref="A24:I27">
    <cfRule type="expression" priority="2" dxfId="0" stopIfTrue="1">
      <formula>$I24&gt;8</formula>
    </cfRule>
  </conditionalFormatting>
  <conditionalFormatting sqref="A28:I28">
    <cfRule type="expression" priority="1" dxfId="0" stopIfTrue="1">
      <formula>$I28&gt;8</formula>
    </cfRule>
  </conditionalFormatting>
  <dataValidations count="1">
    <dataValidation type="time" allowBlank="1" showInputMessage="1" showErrorMessage="1" error="Invalid Time" sqref="C22:H28 C10:H16">
      <formula1>0</formula1>
      <formula2>0.9993055555555556</formula2>
    </dataValidation>
  </dataValidations>
  <printOptions horizontalCentered="1" verticalCentered="1"/>
  <pageMargins left="1" right="1" top="0" bottom="0" header="0" footer="0"/>
  <pageSetup fitToHeight="1" fitToWidth="1" horizontalDpi="600" verticalDpi="600" orientation="portrait" scale="10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5" transitionEvaluation="1" transitionEntry="1">
    <pageSetUpPr fitToPage="1"/>
  </sheetPr>
  <dimension ref="A2:BJ52"/>
  <sheetViews>
    <sheetView showGridLines="0" zoomScale="75" zoomScaleNormal="75" zoomScalePageLayoutView="0" workbookViewId="0" topLeftCell="A1">
      <selection activeCell="A1" sqref="A1"/>
    </sheetView>
  </sheetViews>
  <sheetFormatPr defaultColWidth="9.796875" defaultRowHeight="15"/>
  <cols>
    <col min="1" max="1" width="10.69921875" style="7" customWidth="1"/>
    <col min="2" max="2" width="11.296875" style="6" customWidth="1"/>
    <col min="3" max="4" width="10.69921875" style="6" customWidth="1"/>
    <col min="5" max="5" width="11.59765625" style="6" customWidth="1"/>
    <col min="6" max="9" width="10.69921875" style="6" customWidth="1"/>
    <col min="10" max="10" width="7.296875" style="6" hidden="1" customWidth="1"/>
    <col min="11" max="11" width="8" style="6" hidden="1" customWidth="1"/>
    <col min="12" max="12" width="7.3984375" style="1" hidden="1" customWidth="1"/>
    <col min="13" max="13" width="6.69921875" style="66" customWidth="1"/>
    <col min="14" max="15" width="6.09765625" style="66" customWidth="1"/>
    <col min="16" max="16" width="15.296875" style="1" customWidth="1"/>
    <col min="17" max="17" width="6.09765625" style="1" customWidth="1"/>
    <col min="18" max="19" width="9.69921875" style="6" customWidth="1"/>
    <col min="20" max="20" width="0" style="6" hidden="1" customWidth="1"/>
    <col min="21" max="16384" width="9.69921875" style="6" customWidth="1"/>
  </cols>
  <sheetData>
    <row r="1" ht="2.25" customHeight="1"/>
    <row r="2" spans="1:62" ht="42.75" customHeight="1" thickBot="1">
      <c r="A2" s="1"/>
      <c r="C2" s="181" t="s">
        <v>28</v>
      </c>
      <c r="D2" s="182"/>
      <c r="E2" s="182"/>
      <c r="F2" s="182"/>
      <c r="G2" s="182"/>
      <c r="H2" s="78"/>
      <c r="I2" s="78"/>
      <c r="J2" s="78"/>
      <c r="K2" s="78"/>
      <c r="L2" s="78"/>
      <c r="M2" s="67"/>
      <c r="N2" s="68"/>
      <c r="O2" s="6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5" s="11" customFormat="1" ht="69.75" customHeight="1" thickBot="1" thickTop="1">
      <c r="A3" s="110" t="s">
        <v>38</v>
      </c>
      <c r="B3" s="159">
        <f>Setup!G12</f>
        <v>0</v>
      </c>
      <c r="C3" s="160"/>
      <c r="D3" s="101" t="s">
        <v>16</v>
      </c>
      <c r="E3" s="131">
        <f>Setup!G16</f>
        <v>0</v>
      </c>
      <c r="F3" s="102" t="s">
        <v>11</v>
      </c>
      <c r="G3" s="173">
        <f>Setup!G13</f>
        <v>0</v>
      </c>
      <c r="H3" s="174"/>
      <c r="I3" s="103"/>
      <c r="L3" s="75"/>
      <c r="M3" s="69"/>
      <c r="N3" s="69"/>
      <c r="O3" s="69"/>
    </row>
    <row r="4" spans="1:13" s="11" customFormat="1" ht="34.5" customHeight="1" thickBot="1" thickTop="1">
      <c r="A4" s="104" t="s">
        <v>29</v>
      </c>
      <c r="B4" s="105"/>
      <c r="C4" s="106">
        <f>Setup!G14</f>
        <v>0</v>
      </c>
      <c r="D4" s="106"/>
      <c r="E4" s="107"/>
      <c r="F4" s="107" t="s">
        <v>33</v>
      </c>
      <c r="G4" s="108"/>
      <c r="H4" s="100">
        <f>Setup!G15</f>
        <v>0</v>
      </c>
      <c r="I4" s="109"/>
      <c r="J4" s="69"/>
      <c r="L4" s="69"/>
      <c r="M4" s="69"/>
    </row>
    <row r="5" spans="1:62" s="3" customFormat="1" ht="32.25" customHeight="1" thickTop="1">
      <c r="A5" s="89" t="s">
        <v>30</v>
      </c>
      <c r="B5" s="129">
        <v>45369</v>
      </c>
      <c r="D5" s="90" t="s">
        <v>31</v>
      </c>
      <c r="E5" s="130">
        <f>B28</f>
        <v>45382</v>
      </c>
      <c r="G5" s="76" t="s">
        <v>1</v>
      </c>
      <c r="H5" s="175">
        <f>E5+12</f>
        <v>45394</v>
      </c>
      <c r="I5" s="175"/>
      <c r="M5" s="70"/>
      <c r="N5" s="71"/>
      <c r="O5" s="7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7:9" ht="15.75" customHeight="1" thickBot="1">
      <c r="G6" s="6" t="s">
        <v>39</v>
      </c>
      <c r="H6" s="161"/>
      <c r="I6" s="161"/>
    </row>
    <row r="7" spans="1:45" s="13" customFormat="1" ht="18" customHeight="1">
      <c r="A7" s="176" t="s">
        <v>2</v>
      </c>
      <c r="B7" s="164" t="s">
        <v>0</v>
      </c>
      <c r="C7" s="167" t="s">
        <v>40</v>
      </c>
      <c r="D7" s="168"/>
      <c r="E7" s="168"/>
      <c r="F7" s="168"/>
      <c r="G7" s="168"/>
      <c r="H7" s="168"/>
      <c r="I7" s="156" t="s">
        <v>24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3" customFormat="1" ht="27" customHeight="1" thickBot="1">
      <c r="A8" s="177"/>
      <c r="B8" s="165"/>
      <c r="C8" s="183" t="s">
        <v>43</v>
      </c>
      <c r="D8" s="184"/>
      <c r="E8" s="184"/>
      <c r="F8" s="184"/>
      <c r="G8" s="184"/>
      <c r="H8" s="184"/>
      <c r="I8" s="15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3" customFormat="1" ht="27.75" customHeight="1" thickBot="1">
      <c r="A9" s="178"/>
      <c r="B9" s="166"/>
      <c r="C9" s="52" t="s">
        <v>12</v>
      </c>
      <c r="D9" s="53" t="s">
        <v>13</v>
      </c>
      <c r="E9" s="52" t="s">
        <v>12</v>
      </c>
      <c r="F9" s="53" t="s">
        <v>13</v>
      </c>
      <c r="G9" s="52" t="s">
        <v>12</v>
      </c>
      <c r="H9" s="53" t="s">
        <v>13</v>
      </c>
      <c r="I9" s="158"/>
      <c r="J9" s="12" t="s">
        <v>41</v>
      </c>
      <c r="K9" s="12" t="s">
        <v>37</v>
      </c>
      <c r="L9" s="12"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55" customFormat="1" ht="34.5" customHeight="1">
      <c r="A10" s="58" t="s">
        <v>3</v>
      </c>
      <c r="B10" s="126">
        <v>45369</v>
      </c>
      <c r="C10" s="111"/>
      <c r="D10" s="112"/>
      <c r="E10" s="117"/>
      <c r="F10" s="117"/>
      <c r="G10" s="118"/>
      <c r="H10" s="119"/>
      <c r="I10" s="125" t="str">
        <f aca="true" t="shared" si="0" ref="I10:I16">IF(((IF(H10&lt;G10,H10+1-G10,H10-G10)+IF(F10&lt;E10,F10+1-E10,F10-E10)+IF(D10&lt;C10,D10+1-C10,D10-C10))*24)=0,"  ",ROUND((IF(H10&lt;G10,H10+1-G10,H10-G10)+IF(F10&lt;E10,F10+1-E10,F10-E10)+IF(D10&lt;C10,D10+1-C10,D10-C10))*24,2))</f>
        <v>  </v>
      </c>
      <c r="J10" s="54" t="str">
        <f aca="true" t="shared" si="1" ref="J10:J16">IF(AND(L10&gt;40,L9&lt;40),40-L9,IF(L10&lt;=40,I10,0))</f>
        <v>  </v>
      </c>
      <c r="K10" s="54">
        <f>IF(ISBLANK(I10)=FALSE,IF(AND(L10&gt;40,L9&lt;40),L10-40,IF(L10&gt;40,I10,"")),"")</f>
      </c>
      <c r="L10" s="115">
        <f>SUM($I$10:I10)</f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s="55" customFormat="1" ht="34.5" customHeight="1">
      <c r="A11" s="59" t="s">
        <v>4</v>
      </c>
      <c r="B11" s="127">
        <v>45370</v>
      </c>
      <c r="C11" s="111"/>
      <c r="D11" s="112"/>
      <c r="E11" s="120"/>
      <c r="F11" s="120"/>
      <c r="G11" s="121"/>
      <c r="H11" s="112"/>
      <c r="I11" s="125" t="str">
        <f t="shared" si="0"/>
        <v>  </v>
      </c>
      <c r="J11" s="54" t="str">
        <f t="shared" si="1"/>
        <v>  </v>
      </c>
      <c r="K11" s="54">
        <f aca="true" t="shared" si="2" ref="K11:K16">IF(ISBLANK(I11)=FALSE,IF(AND(L11&gt;40,L10&lt;40),L11-40,IF(L11&gt;40,I11,"")),"")</f>
      </c>
      <c r="L11" s="115">
        <f>SUM($I$10:I11)</f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ht="34.5" customHeight="1">
      <c r="A12" s="59" t="s">
        <v>5</v>
      </c>
      <c r="B12" s="127">
        <v>45371</v>
      </c>
      <c r="C12" s="111"/>
      <c r="D12" s="112"/>
      <c r="E12" s="120"/>
      <c r="F12" s="120"/>
      <c r="G12" s="121"/>
      <c r="H12" s="112"/>
      <c r="I12" s="125" t="str">
        <f t="shared" si="0"/>
        <v>  </v>
      </c>
      <c r="J12" s="54" t="str">
        <f t="shared" si="1"/>
        <v>  </v>
      </c>
      <c r="K12" s="54">
        <f t="shared" si="2"/>
      </c>
      <c r="L12" s="115">
        <f>SUM($I$10:I12)</f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34.5" customHeight="1">
      <c r="A13" s="59" t="s">
        <v>6</v>
      </c>
      <c r="B13" s="127">
        <v>45372</v>
      </c>
      <c r="C13" s="111"/>
      <c r="D13" s="112"/>
      <c r="E13" s="120"/>
      <c r="F13" s="120"/>
      <c r="G13" s="121"/>
      <c r="H13" s="112"/>
      <c r="I13" s="125" t="str">
        <f t="shared" si="0"/>
        <v>  </v>
      </c>
      <c r="J13" s="54" t="str">
        <f t="shared" si="1"/>
        <v>  </v>
      </c>
      <c r="K13" s="54">
        <f t="shared" si="2"/>
      </c>
      <c r="L13" s="115">
        <f>SUM($I$10:I13)</f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ht="34.5" customHeight="1">
      <c r="A14" s="59" t="s">
        <v>7</v>
      </c>
      <c r="B14" s="127">
        <v>45373</v>
      </c>
      <c r="C14" s="111"/>
      <c r="D14" s="112"/>
      <c r="E14" s="120"/>
      <c r="F14" s="120"/>
      <c r="G14" s="121"/>
      <c r="H14" s="112"/>
      <c r="I14" s="125" t="str">
        <f t="shared" si="0"/>
        <v>  </v>
      </c>
      <c r="J14" s="54" t="str">
        <f t="shared" si="1"/>
        <v>  </v>
      </c>
      <c r="K14" s="54">
        <f t="shared" si="2"/>
      </c>
      <c r="L14" s="115">
        <f>SUM($I$10:I14)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34.5" customHeight="1">
      <c r="A15" s="59" t="s">
        <v>8</v>
      </c>
      <c r="B15" s="127">
        <v>45374</v>
      </c>
      <c r="C15" s="111"/>
      <c r="D15" s="112"/>
      <c r="E15" s="120"/>
      <c r="F15" s="120"/>
      <c r="G15" s="121"/>
      <c r="H15" s="112"/>
      <c r="I15" s="125" t="str">
        <f t="shared" si="0"/>
        <v>  </v>
      </c>
      <c r="J15" s="54" t="str">
        <f t="shared" si="1"/>
        <v>  </v>
      </c>
      <c r="K15" s="54">
        <f t="shared" si="2"/>
      </c>
      <c r="L15" s="115">
        <f>SUM($I$10:I15)</f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34.5" customHeight="1" thickBot="1">
      <c r="A16" s="63" t="s">
        <v>9</v>
      </c>
      <c r="B16" s="128">
        <v>45375</v>
      </c>
      <c r="C16" s="122"/>
      <c r="D16" s="123"/>
      <c r="E16" s="123"/>
      <c r="F16" s="123"/>
      <c r="G16" s="123"/>
      <c r="H16" s="124"/>
      <c r="I16" s="125" t="str">
        <f t="shared" si="0"/>
        <v>  </v>
      </c>
      <c r="J16" s="54" t="str">
        <f t="shared" si="1"/>
        <v>  </v>
      </c>
      <c r="K16" s="54">
        <f t="shared" si="2"/>
      </c>
      <c r="L16" s="115">
        <f>SUM($I$10:I16)</f>
        <v>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30.75" customHeight="1" thickBot="1">
      <c r="A17" s="11"/>
      <c r="B17" s="10"/>
      <c r="C17" s="10"/>
      <c r="D17" s="10"/>
      <c r="E17" s="10"/>
      <c r="F17" s="10"/>
      <c r="G17" s="10"/>
      <c r="H17" s="56" t="s">
        <v>10</v>
      </c>
      <c r="I17" s="77">
        <f>SUM(I10:I16)</f>
        <v>0</v>
      </c>
      <c r="J17" s="8">
        <f>IF(I17&gt;40,40,I17)</f>
        <v>0</v>
      </c>
      <c r="K17" s="8">
        <f>SUM(K10:K16)</f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9" s="9" customFormat="1" ht="8.25" customHeight="1" thickBot="1">
      <c r="A18" s="11"/>
      <c r="B18" s="10"/>
      <c r="C18" s="10"/>
      <c r="D18" s="10"/>
      <c r="E18" s="10"/>
      <c r="F18" s="10"/>
      <c r="G18" s="10"/>
      <c r="H18" s="10"/>
      <c r="I18" s="10"/>
    </row>
    <row r="19" spans="1:9" s="12" customFormat="1" ht="19.5" customHeight="1">
      <c r="A19" s="176" t="s">
        <v>2</v>
      </c>
      <c r="B19" s="164" t="s">
        <v>0</v>
      </c>
      <c r="C19" s="167" t="s">
        <v>40</v>
      </c>
      <c r="D19" s="168"/>
      <c r="E19" s="168"/>
      <c r="F19" s="168"/>
      <c r="G19" s="168"/>
      <c r="H19" s="168"/>
      <c r="I19" s="156" t="str">
        <f>I7</f>
        <v>Hours Worked</v>
      </c>
    </row>
    <row r="20" spans="1:9" s="3" customFormat="1" ht="27.75" customHeight="1" thickBot="1">
      <c r="A20" s="177"/>
      <c r="B20" s="165"/>
      <c r="C20" s="185" t="s">
        <v>43</v>
      </c>
      <c r="D20" s="186"/>
      <c r="E20" s="186"/>
      <c r="F20" s="186"/>
      <c r="G20" s="186"/>
      <c r="H20" s="186"/>
      <c r="I20" s="157"/>
    </row>
    <row r="21" spans="1:9" s="3" customFormat="1" ht="27.75" customHeight="1" thickBot="1">
      <c r="A21" s="178"/>
      <c r="B21" s="166"/>
      <c r="C21" s="52" t="s">
        <v>12</v>
      </c>
      <c r="D21" s="53" t="s">
        <v>13</v>
      </c>
      <c r="E21" s="52" t="s">
        <v>12</v>
      </c>
      <c r="F21" s="53" t="s">
        <v>13</v>
      </c>
      <c r="G21" s="52" t="s">
        <v>12</v>
      </c>
      <c r="H21" s="53" t="s">
        <v>13</v>
      </c>
      <c r="I21" s="158"/>
    </row>
    <row r="22" spans="1:17" ht="34.5" customHeight="1">
      <c r="A22" s="58" t="s">
        <v>3</v>
      </c>
      <c r="B22" s="126">
        <v>45376</v>
      </c>
      <c r="C22" s="111"/>
      <c r="D22" s="112"/>
      <c r="E22" s="117"/>
      <c r="F22" s="117"/>
      <c r="G22" s="118"/>
      <c r="H22" s="119"/>
      <c r="I22" s="125" t="str">
        <f aca="true" t="shared" si="3" ref="I22:I28">IF(((IF(H22&lt;G22,H22+1-G22,H22-G22)+IF(F22&lt;E22,F22+1-E22,F22-E22)+IF(D22&lt;C22,D22+1-C22,D22-C22))*24)=0,"  ",ROUND((IF(H22&lt;G22,H22+1-G22,H22-G22)+IF(F22&lt;E22,F22+1-E22,F22-E22)+IF(D22&lt;C22,D22+1-C22,D22-C22))*24,2))</f>
        <v>  </v>
      </c>
      <c r="J22" s="54" t="str">
        <f aca="true" t="shared" si="4" ref="J22:J28">IF(AND(L22&gt;40,L21&lt;40),40-L21,IF(L22&lt;=40,I22,0))</f>
        <v>  </v>
      </c>
      <c r="K22" s="54">
        <f>IF(ISBLANK(I22)=FALSE,IF(AND(L22&gt;40,L21&lt;40),L22-40,IF(L22&gt;40,I22,"")),"")</f>
      </c>
      <c r="L22" s="115">
        <f>SUM($I$22:I22)</f>
        <v>0</v>
      </c>
      <c r="M22" s="6"/>
      <c r="N22" s="6"/>
      <c r="O22" s="6"/>
      <c r="P22" s="6"/>
      <c r="Q22" s="6"/>
    </row>
    <row r="23" spans="1:17" ht="34.5" customHeight="1">
      <c r="A23" s="59" t="s">
        <v>4</v>
      </c>
      <c r="B23" s="127">
        <v>45377</v>
      </c>
      <c r="C23" s="111"/>
      <c r="D23" s="112"/>
      <c r="E23" s="120"/>
      <c r="F23" s="120"/>
      <c r="G23" s="121"/>
      <c r="H23" s="112"/>
      <c r="I23" s="125" t="str">
        <f t="shared" si="3"/>
        <v>  </v>
      </c>
      <c r="J23" s="54" t="str">
        <f t="shared" si="4"/>
        <v>  </v>
      </c>
      <c r="K23" s="54">
        <f aca="true" t="shared" si="5" ref="K23:K28">IF(ISBLANK(I23)=FALSE,IF(AND(L23&gt;40,L22&lt;40),L23-40,IF(L23&gt;40,I23,"")),"")</f>
      </c>
      <c r="L23" s="115">
        <f>SUM($I$22:I23)</f>
        <v>0</v>
      </c>
      <c r="M23" s="6"/>
      <c r="N23" s="6"/>
      <c r="O23" s="6"/>
      <c r="P23" s="6"/>
      <c r="Q23" s="6"/>
    </row>
    <row r="24" spans="1:17" ht="34.5" customHeight="1">
      <c r="A24" s="59" t="s">
        <v>5</v>
      </c>
      <c r="B24" s="127">
        <v>45378</v>
      </c>
      <c r="C24" s="111"/>
      <c r="D24" s="112"/>
      <c r="E24" s="120"/>
      <c r="F24" s="120"/>
      <c r="G24" s="121"/>
      <c r="H24" s="112"/>
      <c r="I24" s="125" t="str">
        <f t="shared" si="3"/>
        <v>  </v>
      </c>
      <c r="J24" s="54" t="str">
        <f t="shared" si="4"/>
        <v>  </v>
      </c>
      <c r="K24" s="54">
        <f t="shared" si="5"/>
      </c>
      <c r="L24" s="115">
        <f>SUM($I$22:I24)</f>
        <v>0</v>
      </c>
      <c r="M24" s="6"/>
      <c r="N24" s="6"/>
      <c r="O24" s="6"/>
      <c r="P24" s="6"/>
      <c r="Q24" s="6"/>
    </row>
    <row r="25" spans="1:17" ht="34.5" customHeight="1">
      <c r="A25" s="59" t="s">
        <v>6</v>
      </c>
      <c r="B25" s="127">
        <v>45379</v>
      </c>
      <c r="C25" s="111"/>
      <c r="D25" s="112"/>
      <c r="E25" s="120"/>
      <c r="F25" s="120"/>
      <c r="G25" s="121"/>
      <c r="H25" s="112"/>
      <c r="I25" s="125" t="str">
        <f t="shared" si="3"/>
        <v>  </v>
      </c>
      <c r="J25" s="54" t="str">
        <f t="shared" si="4"/>
        <v>  </v>
      </c>
      <c r="K25" s="54">
        <f t="shared" si="5"/>
      </c>
      <c r="L25" s="115">
        <f>SUM($I$22:I25)</f>
        <v>0</v>
      </c>
      <c r="M25" s="6"/>
      <c r="N25" s="6"/>
      <c r="O25" s="6"/>
      <c r="P25" s="6"/>
      <c r="Q25" s="6"/>
    </row>
    <row r="26" spans="1:45" ht="34.5" customHeight="1">
      <c r="A26" s="59" t="s">
        <v>7</v>
      </c>
      <c r="B26" s="127">
        <v>45380</v>
      </c>
      <c r="C26" s="111"/>
      <c r="D26" s="112"/>
      <c r="E26" s="120"/>
      <c r="F26" s="120"/>
      <c r="G26" s="121"/>
      <c r="H26" s="112"/>
      <c r="I26" s="125" t="str">
        <f t="shared" si="3"/>
        <v>  </v>
      </c>
      <c r="J26" s="54" t="str">
        <f t="shared" si="4"/>
        <v>  </v>
      </c>
      <c r="K26" s="54">
        <f t="shared" si="5"/>
      </c>
      <c r="L26" s="115">
        <f>SUM($I$22:I26)</f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12" s="9" customFormat="1" ht="34.5" customHeight="1">
      <c r="A27" s="59" t="s">
        <v>8</v>
      </c>
      <c r="B27" s="127">
        <v>45381</v>
      </c>
      <c r="C27" s="111"/>
      <c r="D27" s="112"/>
      <c r="E27" s="120"/>
      <c r="F27" s="120"/>
      <c r="G27" s="121"/>
      <c r="H27" s="112"/>
      <c r="I27" s="125" t="str">
        <f t="shared" si="3"/>
        <v>  </v>
      </c>
      <c r="J27" s="54" t="str">
        <f t="shared" si="4"/>
        <v>  </v>
      </c>
      <c r="K27" s="54">
        <f t="shared" si="5"/>
      </c>
      <c r="L27" s="115">
        <f>SUM($I$22:I27)</f>
        <v>0</v>
      </c>
    </row>
    <row r="28" spans="1:45" ht="34.5" customHeight="1" thickBot="1">
      <c r="A28" s="63" t="s">
        <v>9</v>
      </c>
      <c r="B28" s="128">
        <v>45382</v>
      </c>
      <c r="C28" s="122"/>
      <c r="D28" s="123"/>
      <c r="E28" s="123"/>
      <c r="F28" s="123"/>
      <c r="G28" s="123"/>
      <c r="H28" s="124"/>
      <c r="I28" s="125" t="str">
        <f t="shared" si="3"/>
        <v>  </v>
      </c>
      <c r="J28" s="54" t="str">
        <f t="shared" si="4"/>
        <v>  </v>
      </c>
      <c r="K28" s="54">
        <f t="shared" si="5"/>
      </c>
      <c r="L28" s="115">
        <f>SUM($I$22:I28)</f>
        <v>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17" ht="30" customHeight="1" thickBot="1">
      <c r="A29" s="11"/>
      <c r="B29" s="10"/>
      <c r="C29" s="10"/>
      <c r="D29" s="10"/>
      <c r="E29" s="10"/>
      <c r="F29" s="10"/>
      <c r="G29" s="10"/>
      <c r="H29" s="56" t="s">
        <v>26</v>
      </c>
      <c r="I29" s="77">
        <f>SUM(I22:I28)</f>
        <v>0</v>
      </c>
      <c r="J29" s="8">
        <f>IF(I29&gt;40,40,I29)</f>
        <v>0</v>
      </c>
      <c r="K29" s="8">
        <f>SUM(K22:K28)</f>
        <v>0</v>
      </c>
      <c r="L29" s="6"/>
      <c r="M29" s="6"/>
      <c r="N29" s="6"/>
      <c r="O29" s="6"/>
      <c r="P29" s="6"/>
      <c r="Q29" s="6"/>
    </row>
    <row r="30" spans="1:45" s="3" customFormat="1" ht="12.75" customHeight="1" thickBot="1">
      <c r="A30" s="187" t="s">
        <v>44</v>
      </c>
      <c r="B30" s="187"/>
      <c r="C30" s="187"/>
      <c r="D30" s="4"/>
      <c r="E30" s="4"/>
      <c r="F30" s="4"/>
      <c r="G30" s="4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5:17" ht="35.25" customHeight="1" thickBot="1">
      <c r="E31" s="169" t="s">
        <v>18</v>
      </c>
      <c r="F31" s="170"/>
      <c r="G31" s="96" t="str">
        <f>I19</f>
        <v>Hours Worked</v>
      </c>
      <c r="H31" s="97" t="s">
        <v>36</v>
      </c>
      <c r="I31" s="97" t="s">
        <v>37</v>
      </c>
      <c r="L31" s="6"/>
      <c r="M31" s="6"/>
      <c r="N31" s="6"/>
      <c r="O31" s="6"/>
      <c r="P31" s="6"/>
      <c r="Q31" s="6"/>
    </row>
    <row r="32" spans="5:17" ht="42.75" customHeight="1" thickBot="1">
      <c r="E32" s="171"/>
      <c r="F32" s="172"/>
      <c r="G32" s="98">
        <f>I17+I29</f>
        <v>0</v>
      </c>
      <c r="H32" s="99">
        <f>J17+J29</f>
        <v>0</v>
      </c>
      <c r="I32" s="99">
        <f>K17+K29</f>
        <v>0</v>
      </c>
      <c r="L32" s="6"/>
      <c r="M32" s="6"/>
      <c r="N32" s="6"/>
      <c r="O32" s="6"/>
      <c r="P32" s="6"/>
      <c r="Q32" s="6"/>
    </row>
    <row r="33" spans="1:17" ht="15" customHeight="1" hidden="1">
      <c r="A33" s="85"/>
      <c r="B33" s="85"/>
      <c r="C33" s="86"/>
      <c r="D33" s="57"/>
      <c r="E33" s="57"/>
      <c r="F33" s="57"/>
      <c r="G33" s="87"/>
      <c r="H33" s="87"/>
      <c r="I33" s="88"/>
      <c r="L33" s="6"/>
      <c r="M33" s="6"/>
      <c r="N33" s="6"/>
      <c r="O33" s="6"/>
      <c r="P33" s="6"/>
      <c r="Q33" s="6"/>
    </row>
    <row r="34" spans="1:17" ht="54" customHeight="1" hidden="1">
      <c r="A34" s="91"/>
      <c r="B34" s="180"/>
      <c r="C34" s="163"/>
      <c r="D34" s="163"/>
      <c r="E34" s="92"/>
      <c r="F34" s="162"/>
      <c r="G34" s="163"/>
      <c r="H34" s="93"/>
      <c r="I34" s="94"/>
      <c r="J34" s="79"/>
      <c r="K34" s="79"/>
      <c r="L34" s="5"/>
      <c r="P34" s="6"/>
      <c r="Q34" s="6"/>
    </row>
    <row r="35" spans="1:17" ht="13.5" hidden="1">
      <c r="A35" s="95"/>
      <c r="B35" s="162"/>
      <c r="C35" s="179"/>
      <c r="D35" s="179"/>
      <c r="E35" s="11"/>
      <c r="F35" s="162"/>
      <c r="G35" s="163"/>
      <c r="H35" s="11"/>
      <c r="I35" s="162"/>
      <c r="P35" s="6"/>
      <c r="Q35" s="6"/>
    </row>
    <row r="36" spans="1:17" ht="54" customHeight="1" hidden="1">
      <c r="A36" s="91"/>
      <c r="B36" s="179"/>
      <c r="C36" s="179"/>
      <c r="D36" s="179"/>
      <c r="E36" s="92"/>
      <c r="F36" s="163"/>
      <c r="G36" s="163"/>
      <c r="H36" s="93"/>
      <c r="I36" s="163"/>
      <c r="J36" s="79"/>
      <c r="K36" s="79"/>
      <c r="L36" s="5"/>
      <c r="P36" s="6"/>
      <c r="Q36" s="6"/>
    </row>
    <row r="37" spans="1:9" ht="14.25" customHeight="1" hidden="1">
      <c r="A37" s="14"/>
      <c r="B37" s="116"/>
      <c r="C37" s="114"/>
      <c r="D37" s="114"/>
      <c r="E37" s="11"/>
      <c r="F37" s="116"/>
      <c r="G37" s="114"/>
      <c r="H37" s="11"/>
      <c r="I37" s="162"/>
    </row>
    <row r="38" spans="1:17" ht="29.25" customHeight="1">
      <c r="A38" s="155" t="s">
        <v>45</v>
      </c>
      <c r="B38" s="155"/>
      <c r="C38" s="155"/>
      <c r="D38" s="155" t="s">
        <v>46</v>
      </c>
      <c r="E38" s="155"/>
      <c r="F38" s="155"/>
      <c r="G38" s="114"/>
      <c r="H38" s="93"/>
      <c r="I38" s="163"/>
      <c r="J38" s="79"/>
      <c r="K38" s="79"/>
      <c r="L38" s="5"/>
      <c r="P38" s="6"/>
      <c r="Q38" s="6"/>
    </row>
    <row r="39" spans="1:17" s="65" customFormat="1" ht="13.5">
      <c r="A39" s="64"/>
      <c r="L39" s="66"/>
      <c r="M39" s="66"/>
      <c r="N39" s="66"/>
      <c r="O39" s="66"/>
      <c r="P39" s="66"/>
      <c r="Q39" s="66"/>
    </row>
    <row r="40" spans="1:17" s="65" customFormat="1" ht="13.5">
      <c r="A40" s="64"/>
      <c r="L40" s="66"/>
      <c r="M40" s="66"/>
      <c r="N40" s="66"/>
      <c r="O40" s="66"/>
      <c r="P40" s="66"/>
      <c r="Q40" s="66"/>
    </row>
    <row r="41" spans="1:17" s="65" customFormat="1" ht="13.5">
      <c r="A41" s="64"/>
      <c r="L41" s="66"/>
      <c r="M41" s="66"/>
      <c r="N41" s="66"/>
      <c r="O41" s="66"/>
      <c r="P41" s="66"/>
      <c r="Q41" s="66"/>
    </row>
    <row r="42" spans="1:17" s="65" customFormat="1" ht="13.5">
      <c r="A42" s="64"/>
      <c r="L42" s="66"/>
      <c r="M42" s="66"/>
      <c r="N42" s="66"/>
      <c r="O42" s="66"/>
      <c r="P42" s="66"/>
      <c r="Q42" s="66"/>
    </row>
    <row r="43" spans="1:17" s="65" customFormat="1" ht="13.5">
      <c r="A43" s="64"/>
      <c r="L43" s="66"/>
      <c r="M43" s="66"/>
      <c r="N43" s="66"/>
      <c r="O43" s="66"/>
      <c r="P43" s="66"/>
      <c r="Q43" s="66"/>
    </row>
    <row r="44" spans="1:17" s="65" customFormat="1" ht="13.5">
      <c r="A44" s="64"/>
      <c r="L44" s="66"/>
      <c r="M44" s="66"/>
      <c r="N44" s="66"/>
      <c r="O44" s="66"/>
      <c r="P44" s="66"/>
      <c r="Q44" s="66"/>
    </row>
    <row r="45" spans="1:17" s="65" customFormat="1" ht="13.5">
      <c r="A45" s="64"/>
      <c r="L45" s="66"/>
      <c r="M45" s="66"/>
      <c r="N45" s="66"/>
      <c r="O45" s="66"/>
      <c r="P45" s="66"/>
      <c r="Q45" s="66"/>
    </row>
    <row r="46" spans="1:17" s="65" customFormat="1" ht="13.5">
      <c r="A46" s="64"/>
      <c r="L46" s="66"/>
      <c r="M46" s="66"/>
      <c r="N46" s="66"/>
      <c r="O46" s="66"/>
      <c r="P46" s="66"/>
      <c r="Q46" s="66"/>
    </row>
    <row r="47" spans="1:17" s="65" customFormat="1" ht="13.5">
      <c r="A47" s="64"/>
      <c r="L47" s="66"/>
      <c r="M47" s="66"/>
      <c r="N47" s="66"/>
      <c r="O47" s="66"/>
      <c r="P47" s="66"/>
      <c r="Q47" s="66"/>
    </row>
    <row r="48" spans="1:17" s="65" customFormat="1" ht="13.5">
      <c r="A48" s="64"/>
      <c r="L48" s="66"/>
      <c r="M48" s="66"/>
      <c r="N48" s="66"/>
      <c r="O48" s="66"/>
      <c r="P48" s="66"/>
      <c r="Q48" s="66"/>
    </row>
    <row r="49" spans="1:17" s="65" customFormat="1" ht="13.5">
      <c r="A49" s="64"/>
      <c r="L49" s="66"/>
      <c r="M49" s="66"/>
      <c r="N49" s="66"/>
      <c r="O49" s="66"/>
      <c r="P49" s="66"/>
      <c r="Q49" s="66"/>
    </row>
    <row r="50" spans="1:17" s="65" customFormat="1" ht="13.5">
      <c r="A50" s="64"/>
      <c r="L50" s="66"/>
      <c r="M50" s="66"/>
      <c r="N50" s="66"/>
      <c r="O50" s="66"/>
      <c r="P50" s="66"/>
      <c r="Q50" s="66"/>
    </row>
    <row r="51" spans="1:17" s="65" customFormat="1" ht="13.5">
      <c r="A51" s="64"/>
      <c r="L51" s="66"/>
      <c r="M51" s="66"/>
      <c r="N51" s="66"/>
      <c r="O51" s="66"/>
      <c r="P51" s="66"/>
      <c r="Q51" s="66"/>
    </row>
    <row r="52" spans="1:17" s="65" customFormat="1" ht="13.5">
      <c r="A52" s="64"/>
      <c r="L52" s="66"/>
      <c r="M52" s="66"/>
      <c r="N52" s="66"/>
      <c r="O52" s="66"/>
      <c r="P52" s="66"/>
      <c r="Q52" s="66"/>
    </row>
  </sheetData>
  <sheetProtection sheet="1" scenarios="1"/>
  <mergeCells count="25">
    <mergeCell ref="I37:I38"/>
    <mergeCell ref="A38:C38"/>
    <mergeCell ref="D38:F38"/>
    <mergeCell ref="E31:F32"/>
    <mergeCell ref="B34:D34"/>
    <mergeCell ref="F34:G34"/>
    <mergeCell ref="B35:D36"/>
    <mergeCell ref="F35:G36"/>
    <mergeCell ref="I35:I36"/>
    <mergeCell ref="A19:A21"/>
    <mergeCell ref="B19:B21"/>
    <mergeCell ref="C19:H19"/>
    <mergeCell ref="I19:I21"/>
    <mergeCell ref="C20:H20"/>
    <mergeCell ref="A30:C30"/>
    <mergeCell ref="C2:G2"/>
    <mergeCell ref="B3:C3"/>
    <mergeCell ref="G3:H3"/>
    <mergeCell ref="H5:I5"/>
    <mergeCell ref="H6:I6"/>
    <mergeCell ref="A7:A9"/>
    <mergeCell ref="B7:B9"/>
    <mergeCell ref="C7:H7"/>
    <mergeCell ref="I7:I9"/>
    <mergeCell ref="C8:H8"/>
  </mergeCells>
  <conditionalFormatting sqref="A10:I10">
    <cfRule type="expression" priority="8" dxfId="0" stopIfTrue="1">
      <formula>$I10&gt;8</formula>
    </cfRule>
  </conditionalFormatting>
  <conditionalFormatting sqref="A11:I11">
    <cfRule type="expression" priority="7" dxfId="0" stopIfTrue="1">
      <formula>$I11&gt;8</formula>
    </cfRule>
  </conditionalFormatting>
  <conditionalFormatting sqref="A12:I15">
    <cfRule type="expression" priority="6" dxfId="0" stopIfTrue="1">
      <formula>$I12&gt;8</formula>
    </cfRule>
  </conditionalFormatting>
  <conditionalFormatting sqref="A16:I16">
    <cfRule type="expression" priority="5" dxfId="0" stopIfTrue="1">
      <formula>$I16&gt;8</formula>
    </cfRule>
  </conditionalFormatting>
  <conditionalFormatting sqref="A22:I22">
    <cfRule type="expression" priority="4" dxfId="0" stopIfTrue="1">
      <formula>$I22&gt;8</formula>
    </cfRule>
  </conditionalFormatting>
  <conditionalFormatting sqref="A23:I23">
    <cfRule type="expression" priority="3" dxfId="0" stopIfTrue="1">
      <formula>$I23&gt;8</formula>
    </cfRule>
  </conditionalFormatting>
  <conditionalFormatting sqref="A24:I27">
    <cfRule type="expression" priority="2" dxfId="0" stopIfTrue="1">
      <formula>$I24&gt;8</formula>
    </cfRule>
  </conditionalFormatting>
  <conditionalFormatting sqref="A28:I28">
    <cfRule type="expression" priority="1" dxfId="0" stopIfTrue="1">
      <formula>$I28&gt;8</formula>
    </cfRule>
  </conditionalFormatting>
  <dataValidations count="1">
    <dataValidation type="time" allowBlank="1" showInputMessage="1" showErrorMessage="1" error="Invalid Time" sqref="C22:H28 C10:H16">
      <formula1>0</formula1>
      <formula2>0.9993055555555556</formula2>
    </dataValidation>
  </dataValidations>
  <printOptions horizontalCentered="1" verticalCentered="1"/>
  <pageMargins left="1" right="1" top="0" bottom="0" header="0" footer="0"/>
  <pageSetup fitToHeight="1" fitToWidth="1" horizontalDpi="600" verticalDpi="600" orientation="portrait" scale="10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4" transitionEvaluation="1" transitionEntry="1">
    <pageSetUpPr fitToPage="1"/>
  </sheetPr>
  <dimension ref="A2:BJ52"/>
  <sheetViews>
    <sheetView showGridLines="0" zoomScale="75" zoomScaleNormal="75" zoomScalePageLayoutView="0" workbookViewId="0" topLeftCell="A1">
      <selection activeCell="A1" sqref="A1"/>
    </sheetView>
  </sheetViews>
  <sheetFormatPr defaultColWidth="9.796875" defaultRowHeight="15"/>
  <cols>
    <col min="1" max="1" width="10.69921875" style="7" customWidth="1"/>
    <col min="2" max="2" width="11.296875" style="6" customWidth="1"/>
    <col min="3" max="4" width="10.69921875" style="6" customWidth="1"/>
    <col min="5" max="5" width="11.59765625" style="6" customWidth="1"/>
    <col min="6" max="9" width="10.69921875" style="6" customWidth="1"/>
    <col min="10" max="10" width="7.296875" style="6" hidden="1" customWidth="1"/>
    <col min="11" max="11" width="8" style="6" hidden="1" customWidth="1"/>
    <col min="12" max="12" width="7.3984375" style="1" hidden="1" customWidth="1"/>
    <col min="13" max="13" width="6.69921875" style="66" customWidth="1"/>
    <col min="14" max="15" width="6.09765625" style="66" customWidth="1"/>
    <col min="16" max="16" width="15.296875" style="1" customWidth="1"/>
    <col min="17" max="17" width="6.09765625" style="1" customWidth="1"/>
    <col min="18" max="19" width="9.69921875" style="6" customWidth="1"/>
    <col min="20" max="20" width="0" style="6" hidden="1" customWidth="1"/>
    <col min="21" max="16384" width="9.69921875" style="6" customWidth="1"/>
  </cols>
  <sheetData>
    <row r="1" ht="2.25" customHeight="1"/>
    <row r="2" spans="1:62" ht="42.75" customHeight="1" thickBot="1">
      <c r="A2" s="1"/>
      <c r="C2" s="181" t="s">
        <v>28</v>
      </c>
      <c r="D2" s="182"/>
      <c r="E2" s="182"/>
      <c r="F2" s="182"/>
      <c r="G2" s="182"/>
      <c r="H2" s="78"/>
      <c r="I2" s="78"/>
      <c r="J2" s="78"/>
      <c r="K2" s="78"/>
      <c r="L2" s="78"/>
      <c r="M2" s="67"/>
      <c r="N2" s="68"/>
      <c r="O2" s="68"/>
      <c r="P2" s="8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5" s="11" customFormat="1" ht="69.75" customHeight="1" thickBot="1" thickTop="1">
      <c r="A3" s="110" t="s">
        <v>38</v>
      </c>
      <c r="B3" s="159">
        <f>Setup!G12</f>
        <v>0</v>
      </c>
      <c r="C3" s="160"/>
      <c r="D3" s="101" t="s">
        <v>16</v>
      </c>
      <c r="E3" s="131">
        <f>Setup!G16</f>
        <v>0</v>
      </c>
      <c r="F3" s="102" t="s">
        <v>11</v>
      </c>
      <c r="G3" s="173">
        <f>Setup!G13</f>
        <v>0</v>
      </c>
      <c r="H3" s="174"/>
      <c r="I3" s="103"/>
      <c r="L3" s="75"/>
      <c r="M3" s="69"/>
      <c r="N3" s="69"/>
      <c r="O3" s="69"/>
    </row>
    <row r="4" spans="1:13" s="11" customFormat="1" ht="34.5" customHeight="1" thickBot="1" thickTop="1">
      <c r="A4" s="104" t="s">
        <v>29</v>
      </c>
      <c r="B4" s="105"/>
      <c r="C4" s="106">
        <f>Setup!G14</f>
        <v>0</v>
      </c>
      <c r="D4" s="106"/>
      <c r="E4" s="107"/>
      <c r="F4" s="107" t="s">
        <v>33</v>
      </c>
      <c r="G4" s="108"/>
      <c r="H4" s="100">
        <f>Setup!G15</f>
        <v>0</v>
      </c>
      <c r="I4" s="109"/>
      <c r="J4" s="69"/>
      <c r="L4" s="69"/>
      <c r="M4" s="69"/>
    </row>
    <row r="5" spans="1:62" s="3" customFormat="1" ht="32.25" customHeight="1" thickTop="1">
      <c r="A5" s="89" t="s">
        <v>30</v>
      </c>
      <c r="B5" s="129">
        <v>45355</v>
      </c>
      <c r="D5" s="90" t="s">
        <v>31</v>
      </c>
      <c r="E5" s="130">
        <f>B28</f>
        <v>45368</v>
      </c>
      <c r="G5" s="76" t="s">
        <v>1</v>
      </c>
      <c r="H5" s="175">
        <f>E5+12</f>
        <v>45380</v>
      </c>
      <c r="I5" s="175"/>
      <c r="M5" s="70"/>
      <c r="N5" s="71"/>
      <c r="O5" s="7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7:9" ht="15.75" customHeight="1" thickBot="1">
      <c r="G6" s="6" t="s">
        <v>39</v>
      </c>
      <c r="H6" s="161"/>
      <c r="I6" s="161"/>
    </row>
    <row r="7" spans="1:45" s="13" customFormat="1" ht="18" customHeight="1">
      <c r="A7" s="176" t="s">
        <v>2</v>
      </c>
      <c r="B7" s="164" t="s">
        <v>0</v>
      </c>
      <c r="C7" s="167" t="s">
        <v>40</v>
      </c>
      <c r="D7" s="168"/>
      <c r="E7" s="168"/>
      <c r="F7" s="168"/>
      <c r="G7" s="168"/>
      <c r="H7" s="168"/>
      <c r="I7" s="156" t="s">
        <v>24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3" customFormat="1" ht="27" customHeight="1" thickBot="1">
      <c r="A8" s="177"/>
      <c r="B8" s="165"/>
      <c r="C8" s="183" t="s">
        <v>43</v>
      </c>
      <c r="D8" s="184"/>
      <c r="E8" s="184"/>
      <c r="F8" s="184"/>
      <c r="G8" s="184"/>
      <c r="H8" s="184"/>
      <c r="I8" s="15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3" customFormat="1" ht="27.75" customHeight="1" thickBot="1">
      <c r="A9" s="178"/>
      <c r="B9" s="166"/>
      <c r="C9" s="52" t="s">
        <v>12</v>
      </c>
      <c r="D9" s="53" t="s">
        <v>13</v>
      </c>
      <c r="E9" s="52" t="s">
        <v>12</v>
      </c>
      <c r="F9" s="53" t="s">
        <v>13</v>
      </c>
      <c r="G9" s="52" t="s">
        <v>12</v>
      </c>
      <c r="H9" s="53" t="s">
        <v>13</v>
      </c>
      <c r="I9" s="158"/>
      <c r="J9" s="12" t="s">
        <v>41</v>
      </c>
      <c r="K9" s="12" t="s">
        <v>37</v>
      </c>
      <c r="L9" s="12"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55" customFormat="1" ht="34.5" customHeight="1">
      <c r="A10" s="58" t="s">
        <v>3</v>
      </c>
      <c r="B10" s="126">
        <v>45355</v>
      </c>
      <c r="C10" s="111"/>
      <c r="D10" s="112"/>
      <c r="E10" s="117"/>
      <c r="F10" s="117"/>
      <c r="G10" s="118"/>
      <c r="H10" s="119"/>
      <c r="I10" s="125" t="str">
        <f aca="true" t="shared" si="0" ref="I10:I16">IF(((IF(H10&lt;G10,H10+1-G10,H10-G10)+IF(F10&lt;E10,F10+1-E10,F10-E10)+IF(D10&lt;C10,D10+1-C10,D10-C10))*24)=0,"  ",ROUND((IF(H10&lt;G10,H10+1-G10,H10-G10)+IF(F10&lt;E10,F10+1-E10,F10-E10)+IF(D10&lt;C10,D10+1-C10,D10-C10))*24,2))</f>
        <v>  </v>
      </c>
      <c r="J10" s="54" t="str">
        <f aca="true" t="shared" si="1" ref="J10:J16">IF(AND(L10&gt;40,L9&lt;40),40-L9,IF(L10&lt;=40,I10,0))</f>
        <v>  </v>
      </c>
      <c r="K10" s="54">
        <f>IF(ISBLANK(I10)=FALSE,IF(AND(L10&gt;40,L9&lt;40),L10-40,IF(L10&gt;40,I10,"")),"")</f>
      </c>
      <c r="L10" s="115">
        <f>SUM($I$10:I10)</f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s="55" customFormat="1" ht="34.5" customHeight="1">
      <c r="A11" s="59" t="s">
        <v>4</v>
      </c>
      <c r="B11" s="127">
        <v>45356</v>
      </c>
      <c r="C11" s="111"/>
      <c r="D11" s="112"/>
      <c r="E11" s="120"/>
      <c r="F11" s="120"/>
      <c r="G11" s="121"/>
      <c r="H11" s="112"/>
      <c r="I11" s="125" t="str">
        <f t="shared" si="0"/>
        <v>  </v>
      </c>
      <c r="J11" s="54" t="str">
        <f t="shared" si="1"/>
        <v>  </v>
      </c>
      <c r="K11" s="54">
        <f aca="true" t="shared" si="2" ref="K11:K16">IF(ISBLANK(I11)=FALSE,IF(AND(L11&gt;40,L10&lt;40),L11-40,IF(L11&gt;40,I11,"")),"")</f>
      </c>
      <c r="L11" s="115">
        <f>SUM($I$10:I11)</f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ht="34.5" customHeight="1">
      <c r="A12" s="59" t="s">
        <v>5</v>
      </c>
      <c r="B12" s="127">
        <v>45357</v>
      </c>
      <c r="C12" s="111"/>
      <c r="D12" s="112"/>
      <c r="E12" s="120"/>
      <c r="F12" s="120"/>
      <c r="G12" s="121"/>
      <c r="H12" s="112"/>
      <c r="I12" s="125" t="str">
        <f t="shared" si="0"/>
        <v>  </v>
      </c>
      <c r="J12" s="54" t="str">
        <f t="shared" si="1"/>
        <v>  </v>
      </c>
      <c r="K12" s="54">
        <f t="shared" si="2"/>
      </c>
      <c r="L12" s="115">
        <f>SUM($I$10:I12)</f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34.5" customHeight="1">
      <c r="A13" s="59" t="s">
        <v>6</v>
      </c>
      <c r="B13" s="127">
        <v>45358</v>
      </c>
      <c r="C13" s="111"/>
      <c r="D13" s="112"/>
      <c r="E13" s="120"/>
      <c r="F13" s="120"/>
      <c r="G13" s="121"/>
      <c r="H13" s="112"/>
      <c r="I13" s="125" t="str">
        <f t="shared" si="0"/>
        <v>  </v>
      </c>
      <c r="J13" s="54" t="str">
        <f t="shared" si="1"/>
        <v>  </v>
      </c>
      <c r="K13" s="54">
        <f t="shared" si="2"/>
      </c>
      <c r="L13" s="115">
        <f>SUM($I$10:I13)</f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ht="34.5" customHeight="1">
      <c r="A14" s="59" t="s">
        <v>7</v>
      </c>
      <c r="B14" s="127">
        <v>45359</v>
      </c>
      <c r="C14" s="111"/>
      <c r="D14" s="112"/>
      <c r="E14" s="120"/>
      <c r="F14" s="120"/>
      <c r="G14" s="121"/>
      <c r="H14" s="112"/>
      <c r="I14" s="125" t="str">
        <f t="shared" si="0"/>
        <v>  </v>
      </c>
      <c r="J14" s="54" t="str">
        <f t="shared" si="1"/>
        <v>  </v>
      </c>
      <c r="K14" s="54">
        <f t="shared" si="2"/>
      </c>
      <c r="L14" s="115">
        <f>SUM($I$10:I14)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34.5" customHeight="1">
      <c r="A15" s="59" t="s">
        <v>8</v>
      </c>
      <c r="B15" s="127">
        <v>45360</v>
      </c>
      <c r="C15" s="111"/>
      <c r="D15" s="112"/>
      <c r="E15" s="120"/>
      <c r="F15" s="120"/>
      <c r="G15" s="121"/>
      <c r="H15" s="112"/>
      <c r="I15" s="125" t="str">
        <f t="shared" si="0"/>
        <v>  </v>
      </c>
      <c r="J15" s="54" t="str">
        <f t="shared" si="1"/>
        <v>  </v>
      </c>
      <c r="K15" s="54">
        <f t="shared" si="2"/>
      </c>
      <c r="L15" s="115">
        <f>SUM($I$10:I15)</f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34.5" customHeight="1" thickBot="1">
      <c r="A16" s="63" t="s">
        <v>9</v>
      </c>
      <c r="B16" s="128">
        <v>45361</v>
      </c>
      <c r="C16" s="122"/>
      <c r="D16" s="123"/>
      <c r="E16" s="123"/>
      <c r="F16" s="123"/>
      <c r="G16" s="123"/>
      <c r="H16" s="124"/>
      <c r="I16" s="125" t="str">
        <f t="shared" si="0"/>
        <v>  </v>
      </c>
      <c r="J16" s="54" t="str">
        <f t="shared" si="1"/>
        <v>  </v>
      </c>
      <c r="K16" s="54">
        <f t="shared" si="2"/>
      </c>
      <c r="L16" s="115">
        <f>SUM($I$10:I16)</f>
        <v>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30.75" customHeight="1" thickBot="1">
      <c r="A17" s="11"/>
      <c r="B17" s="10"/>
      <c r="C17" s="10"/>
      <c r="D17" s="10"/>
      <c r="E17" s="10"/>
      <c r="F17" s="10"/>
      <c r="G17" s="10"/>
      <c r="H17" s="56" t="s">
        <v>10</v>
      </c>
      <c r="I17" s="77">
        <f>SUM(I10:I16)</f>
        <v>0</v>
      </c>
      <c r="J17" s="8">
        <f>IF(I17&gt;40,40,I17)</f>
        <v>0</v>
      </c>
      <c r="K17" s="8">
        <f>SUM(K10:K16)</f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9" s="9" customFormat="1" ht="8.25" customHeight="1" thickBot="1">
      <c r="A18" s="11"/>
      <c r="B18" s="10"/>
      <c r="C18" s="10"/>
      <c r="D18" s="10"/>
      <c r="E18" s="10"/>
      <c r="F18" s="10"/>
      <c r="G18" s="10"/>
      <c r="H18" s="10"/>
      <c r="I18" s="10"/>
    </row>
    <row r="19" spans="1:9" s="12" customFormat="1" ht="19.5" customHeight="1">
      <c r="A19" s="176" t="s">
        <v>2</v>
      </c>
      <c r="B19" s="164" t="s">
        <v>0</v>
      </c>
      <c r="C19" s="167" t="s">
        <v>40</v>
      </c>
      <c r="D19" s="168"/>
      <c r="E19" s="168"/>
      <c r="F19" s="168"/>
      <c r="G19" s="168"/>
      <c r="H19" s="168"/>
      <c r="I19" s="156" t="str">
        <f>I7</f>
        <v>Hours Worked</v>
      </c>
    </row>
    <row r="20" spans="1:9" s="3" customFormat="1" ht="27.75" customHeight="1" thickBot="1">
      <c r="A20" s="177"/>
      <c r="B20" s="165"/>
      <c r="C20" s="185" t="s">
        <v>43</v>
      </c>
      <c r="D20" s="186"/>
      <c r="E20" s="186"/>
      <c r="F20" s="186"/>
      <c r="G20" s="186"/>
      <c r="H20" s="186"/>
      <c r="I20" s="157"/>
    </row>
    <row r="21" spans="1:9" s="3" customFormat="1" ht="27.75" customHeight="1" thickBot="1">
      <c r="A21" s="178"/>
      <c r="B21" s="166"/>
      <c r="C21" s="52" t="s">
        <v>12</v>
      </c>
      <c r="D21" s="53" t="s">
        <v>13</v>
      </c>
      <c r="E21" s="52" t="s">
        <v>12</v>
      </c>
      <c r="F21" s="53" t="s">
        <v>13</v>
      </c>
      <c r="G21" s="52" t="s">
        <v>12</v>
      </c>
      <c r="H21" s="53" t="s">
        <v>13</v>
      </c>
      <c r="I21" s="158"/>
    </row>
    <row r="22" spans="1:17" ht="34.5" customHeight="1">
      <c r="A22" s="58" t="s">
        <v>3</v>
      </c>
      <c r="B22" s="126">
        <v>45362</v>
      </c>
      <c r="C22" s="111"/>
      <c r="D22" s="112"/>
      <c r="E22" s="117"/>
      <c r="F22" s="117"/>
      <c r="G22" s="118"/>
      <c r="H22" s="119"/>
      <c r="I22" s="125" t="str">
        <f aca="true" t="shared" si="3" ref="I22:I28">IF(((IF(H22&lt;G22,H22+1-G22,H22-G22)+IF(F22&lt;E22,F22+1-E22,F22-E22)+IF(D22&lt;C22,D22+1-C22,D22-C22))*24)=0,"  ",ROUND((IF(H22&lt;G22,H22+1-G22,H22-G22)+IF(F22&lt;E22,F22+1-E22,F22-E22)+IF(D22&lt;C22,D22+1-C22,D22-C22))*24,2))</f>
        <v>  </v>
      </c>
      <c r="J22" s="54" t="str">
        <f aca="true" t="shared" si="4" ref="J22:J28">IF(AND(L22&gt;40,L21&lt;40),40-L21,IF(L22&lt;=40,I22,0))</f>
        <v>  </v>
      </c>
      <c r="K22" s="54">
        <f>IF(ISBLANK(I22)=FALSE,IF(AND(L22&gt;40,L21&lt;40),L22-40,IF(L22&gt;40,I22,"")),"")</f>
      </c>
      <c r="L22" s="115">
        <f>SUM($I$22:I22)</f>
        <v>0</v>
      </c>
      <c r="M22" s="6"/>
      <c r="N22" s="6"/>
      <c r="O22" s="6"/>
      <c r="P22" s="6"/>
      <c r="Q22" s="6"/>
    </row>
    <row r="23" spans="1:17" ht="34.5" customHeight="1">
      <c r="A23" s="59" t="s">
        <v>4</v>
      </c>
      <c r="B23" s="127">
        <v>45363</v>
      </c>
      <c r="C23" s="111"/>
      <c r="D23" s="112"/>
      <c r="E23" s="120"/>
      <c r="F23" s="120"/>
      <c r="G23" s="121"/>
      <c r="H23" s="112"/>
      <c r="I23" s="125" t="str">
        <f t="shared" si="3"/>
        <v>  </v>
      </c>
      <c r="J23" s="54" t="str">
        <f t="shared" si="4"/>
        <v>  </v>
      </c>
      <c r="K23" s="54">
        <f aca="true" t="shared" si="5" ref="K23:K28">IF(ISBLANK(I23)=FALSE,IF(AND(L23&gt;40,L22&lt;40),L23-40,IF(L23&gt;40,I23,"")),"")</f>
      </c>
      <c r="L23" s="115">
        <f>SUM($I$22:I23)</f>
        <v>0</v>
      </c>
      <c r="M23" s="6"/>
      <c r="N23" s="6"/>
      <c r="O23" s="6"/>
      <c r="P23" s="6"/>
      <c r="Q23" s="6"/>
    </row>
    <row r="24" spans="1:17" ht="34.5" customHeight="1">
      <c r="A24" s="59" t="s">
        <v>5</v>
      </c>
      <c r="B24" s="127">
        <v>45364</v>
      </c>
      <c r="C24" s="111"/>
      <c r="D24" s="112"/>
      <c r="E24" s="120"/>
      <c r="F24" s="120"/>
      <c r="G24" s="121"/>
      <c r="H24" s="112"/>
      <c r="I24" s="125" t="str">
        <f t="shared" si="3"/>
        <v>  </v>
      </c>
      <c r="J24" s="54" t="str">
        <f t="shared" si="4"/>
        <v>  </v>
      </c>
      <c r="K24" s="54">
        <f t="shared" si="5"/>
      </c>
      <c r="L24" s="115">
        <f>SUM($I$22:I24)</f>
        <v>0</v>
      </c>
      <c r="M24" s="6"/>
      <c r="N24" s="6"/>
      <c r="O24" s="6"/>
      <c r="P24" s="6"/>
      <c r="Q24" s="6"/>
    </row>
    <row r="25" spans="1:17" ht="34.5" customHeight="1">
      <c r="A25" s="59" t="s">
        <v>6</v>
      </c>
      <c r="B25" s="127">
        <v>45365</v>
      </c>
      <c r="C25" s="111"/>
      <c r="D25" s="112"/>
      <c r="E25" s="120"/>
      <c r="F25" s="120"/>
      <c r="G25" s="121"/>
      <c r="H25" s="112"/>
      <c r="I25" s="125" t="str">
        <f t="shared" si="3"/>
        <v>  </v>
      </c>
      <c r="J25" s="54" t="str">
        <f t="shared" si="4"/>
        <v>  </v>
      </c>
      <c r="K25" s="54">
        <f t="shared" si="5"/>
      </c>
      <c r="L25" s="115">
        <f>SUM($I$22:I25)</f>
        <v>0</v>
      </c>
      <c r="M25" s="6"/>
      <c r="N25" s="6"/>
      <c r="O25" s="6"/>
      <c r="P25" s="6"/>
      <c r="Q25" s="6"/>
    </row>
    <row r="26" spans="1:45" ht="34.5" customHeight="1">
      <c r="A26" s="59" t="s">
        <v>7</v>
      </c>
      <c r="B26" s="127">
        <v>45366</v>
      </c>
      <c r="C26" s="111"/>
      <c r="D26" s="112"/>
      <c r="E26" s="120"/>
      <c r="F26" s="120"/>
      <c r="G26" s="121"/>
      <c r="H26" s="112"/>
      <c r="I26" s="125" t="str">
        <f t="shared" si="3"/>
        <v>  </v>
      </c>
      <c r="J26" s="54" t="str">
        <f t="shared" si="4"/>
        <v>  </v>
      </c>
      <c r="K26" s="54">
        <f t="shared" si="5"/>
      </c>
      <c r="L26" s="115">
        <f>SUM($I$22:I26)</f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12" s="9" customFormat="1" ht="34.5" customHeight="1">
      <c r="A27" s="59" t="s">
        <v>8</v>
      </c>
      <c r="B27" s="127">
        <v>45367</v>
      </c>
      <c r="C27" s="111"/>
      <c r="D27" s="112"/>
      <c r="E27" s="120"/>
      <c r="F27" s="120"/>
      <c r="G27" s="121"/>
      <c r="H27" s="112"/>
      <c r="I27" s="125" t="str">
        <f t="shared" si="3"/>
        <v>  </v>
      </c>
      <c r="J27" s="54" t="str">
        <f t="shared" si="4"/>
        <v>  </v>
      </c>
      <c r="K27" s="54">
        <f t="shared" si="5"/>
      </c>
      <c r="L27" s="115">
        <f>SUM($I$22:I27)</f>
        <v>0</v>
      </c>
    </row>
    <row r="28" spans="1:45" ht="34.5" customHeight="1" thickBot="1">
      <c r="A28" s="63" t="s">
        <v>9</v>
      </c>
      <c r="B28" s="128">
        <v>45368</v>
      </c>
      <c r="C28" s="122"/>
      <c r="D28" s="123"/>
      <c r="E28" s="123"/>
      <c r="F28" s="123"/>
      <c r="G28" s="123"/>
      <c r="H28" s="124"/>
      <c r="I28" s="125" t="str">
        <f t="shared" si="3"/>
        <v>  </v>
      </c>
      <c r="J28" s="54" t="str">
        <f t="shared" si="4"/>
        <v>  </v>
      </c>
      <c r="K28" s="54">
        <f t="shared" si="5"/>
      </c>
      <c r="L28" s="115">
        <f>SUM($I$22:I28)</f>
        <v>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17" ht="30" customHeight="1" thickBot="1">
      <c r="A29" s="11"/>
      <c r="B29" s="10"/>
      <c r="C29" s="10"/>
      <c r="D29" s="10"/>
      <c r="E29" s="10"/>
      <c r="F29" s="10"/>
      <c r="G29" s="10"/>
      <c r="H29" s="56" t="s">
        <v>26</v>
      </c>
      <c r="I29" s="77">
        <f>SUM(I22:I28)</f>
        <v>0</v>
      </c>
      <c r="J29" s="8">
        <f>IF(I29&gt;40,40,I29)</f>
        <v>0</v>
      </c>
      <c r="K29" s="8">
        <f>SUM(K22:K28)</f>
        <v>0</v>
      </c>
      <c r="L29" s="6"/>
      <c r="M29" s="6"/>
      <c r="N29" s="6"/>
      <c r="O29" s="6"/>
      <c r="P29" s="6"/>
      <c r="Q29" s="6"/>
    </row>
    <row r="30" spans="1:45" s="3" customFormat="1" ht="12.75" customHeight="1" thickBot="1">
      <c r="A30" s="187" t="s">
        <v>44</v>
      </c>
      <c r="B30" s="187"/>
      <c r="C30" s="187"/>
      <c r="D30" s="4"/>
      <c r="E30" s="4"/>
      <c r="F30" s="4"/>
      <c r="G30" s="4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5:17" ht="35.25" customHeight="1" thickBot="1">
      <c r="E31" s="169" t="s">
        <v>18</v>
      </c>
      <c r="F31" s="170"/>
      <c r="G31" s="96" t="str">
        <f>I19</f>
        <v>Hours Worked</v>
      </c>
      <c r="H31" s="97" t="s">
        <v>36</v>
      </c>
      <c r="I31" s="97" t="s">
        <v>37</v>
      </c>
      <c r="L31" s="6"/>
      <c r="M31" s="6"/>
      <c r="N31" s="6"/>
      <c r="O31" s="6"/>
      <c r="P31" s="6"/>
      <c r="Q31" s="6"/>
    </row>
    <row r="32" spans="5:17" ht="42.75" customHeight="1" thickBot="1">
      <c r="E32" s="171"/>
      <c r="F32" s="172"/>
      <c r="G32" s="98">
        <f>I17+I29</f>
        <v>0</v>
      </c>
      <c r="H32" s="99">
        <f>J17+J29</f>
        <v>0</v>
      </c>
      <c r="I32" s="99">
        <f>K17+K29</f>
        <v>0</v>
      </c>
      <c r="L32" s="6"/>
      <c r="M32" s="6"/>
      <c r="N32" s="6"/>
      <c r="O32" s="6"/>
      <c r="P32" s="6"/>
      <c r="Q32" s="6"/>
    </row>
    <row r="33" spans="1:17" ht="15" customHeight="1" hidden="1">
      <c r="A33" s="85"/>
      <c r="B33" s="85"/>
      <c r="C33" s="86"/>
      <c r="D33" s="57"/>
      <c r="E33" s="57"/>
      <c r="F33" s="57"/>
      <c r="G33" s="87"/>
      <c r="H33" s="87"/>
      <c r="I33" s="88"/>
      <c r="L33" s="6"/>
      <c r="M33" s="6"/>
      <c r="N33" s="6"/>
      <c r="O33" s="6"/>
      <c r="P33" s="6"/>
      <c r="Q33" s="6"/>
    </row>
    <row r="34" spans="1:17" ht="54" customHeight="1" hidden="1">
      <c r="A34" s="91"/>
      <c r="B34" s="180"/>
      <c r="C34" s="163"/>
      <c r="D34" s="163"/>
      <c r="E34" s="92"/>
      <c r="F34" s="162"/>
      <c r="G34" s="163"/>
      <c r="H34" s="93"/>
      <c r="I34" s="94"/>
      <c r="J34" s="79"/>
      <c r="K34" s="79"/>
      <c r="L34" s="5"/>
      <c r="P34" s="6"/>
      <c r="Q34" s="6"/>
    </row>
    <row r="35" spans="1:17" ht="13.5" hidden="1">
      <c r="A35" s="95"/>
      <c r="B35" s="162"/>
      <c r="C35" s="179"/>
      <c r="D35" s="179"/>
      <c r="E35" s="11"/>
      <c r="F35" s="162"/>
      <c r="G35" s="163"/>
      <c r="H35" s="11"/>
      <c r="I35" s="162"/>
      <c r="P35" s="6"/>
      <c r="Q35" s="6"/>
    </row>
    <row r="36" spans="1:17" ht="54" customHeight="1" hidden="1">
      <c r="A36" s="91"/>
      <c r="B36" s="179"/>
      <c r="C36" s="179"/>
      <c r="D36" s="179"/>
      <c r="E36" s="92"/>
      <c r="F36" s="163"/>
      <c r="G36" s="163"/>
      <c r="H36" s="93"/>
      <c r="I36" s="163"/>
      <c r="J36" s="79"/>
      <c r="K36" s="79"/>
      <c r="L36" s="5"/>
      <c r="P36" s="6"/>
      <c r="Q36" s="6"/>
    </row>
    <row r="37" spans="1:9" ht="14.25" customHeight="1" hidden="1">
      <c r="A37" s="14"/>
      <c r="B37" s="116"/>
      <c r="C37" s="114"/>
      <c r="D37" s="114"/>
      <c r="E37" s="11"/>
      <c r="F37" s="116"/>
      <c r="G37" s="114"/>
      <c r="H37" s="11"/>
      <c r="I37" s="162"/>
    </row>
    <row r="38" spans="1:17" ht="29.25" customHeight="1">
      <c r="A38" s="155" t="s">
        <v>45</v>
      </c>
      <c r="B38" s="155"/>
      <c r="C38" s="155"/>
      <c r="D38" s="155" t="s">
        <v>46</v>
      </c>
      <c r="E38" s="155"/>
      <c r="F38" s="155"/>
      <c r="G38" s="114"/>
      <c r="H38" s="93"/>
      <c r="I38" s="163"/>
      <c r="J38" s="79"/>
      <c r="K38" s="79"/>
      <c r="L38" s="5"/>
      <c r="P38" s="6"/>
      <c r="Q38" s="6"/>
    </row>
    <row r="39" spans="1:17" s="65" customFormat="1" ht="13.5">
      <c r="A39" s="64"/>
      <c r="L39" s="66"/>
      <c r="M39" s="66"/>
      <c r="N39" s="66"/>
      <c r="O39" s="66"/>
      <c r="P39" s="66"/>
      <c r="Q39" s="66"/>
    </row>
    <row r="40" spans="1:17" s="65" customFormat="1" ht="13.5">
      <c r="A40" s="64"/>
      <c r="L40" s="66"/>
      <c r="M40" s="66"/>
      <c r="N40" s="66"/>
      <c r="O40" s="66"/>
      <c r="P40" s="66"/>
      <c r="Q40" s="66"/>
    </row>
    <row r="41" spans="1:17" s="65" customFormat="1" ht="13.5">
      <c r="A41" s="64"/>
      <c r="L41" s="66"/>
      <c r="M41" s="66"/>
      <c r="N41" s="66"/>
      <c r="O41" s="66"/>
      <c r="P41" s="66"/>
      <c r="Q41" s="66"/>
    </row>
    <row r="42" spans="1:17" s="65" customFormat="1" ht="13.5">
      <c r="A42" s="64"/>
      <c r="L42" s="66"/>
      <c r="M42" s="66"/>
      <c r="N42" s="66"/>
      <c r="O42" s="66"/>
      <c r="P42" s="66"/>
      <c r="Q42" s="66"/>
    </row>
    <row r="43" spans="1:17" s="65" customFormat="1" ht="13.5">
      <c r="A43" s="64"/>
      <c r="L43" s="66"/>
      <c r="M43" s="66"/>
      <c r="N43" s="66"/>
      <c r="O43" s="66"/>
      <c r="P43" s="66"/>
      <c r="Q43" s="66"/>
    </row>
    <row r="44" spans="1:17" s="65" customFormat="1" ht="13.5">
      <c r="A44" s="64"/>
      <c r="L44" s="66"/>
      <c r="M44" s="66"/>
      <c r="N44" s="66"/>
      <c r="O44" s="66"/>
      <c r="P44" s="66"/>
      <c r="Q44" s="66"/>
    </row>
    <row r="45" spans="1:17" s="65" customFormat="1" ht="13.5">
      <c r="A45" s="64"/>
      <c r="L45" s="66"/>
      <c r="M45" s="66"/>
      <c r="N45" s="66"/>
      <c r="O45" s="66"/>
      <c r="P45" s="66"/>
      <c r="Q45" s="66"/>
    </row>
    <row r="46" spans="1:17" s="65" customFormat="1" ht="13.5">
      <c r="A46" s="64"/>
      <c r="L46" s="66"/>
      <c r="M46" s="66"/>
      <c r="N46" s="66"/>
      <c r="O46" s="66"/>
      <c r="P46" s="66"/>
      <c r="Q46" s="66"/>
    </row>
    <row r="47" spans="1:17" s="65" customFormat="1" ht="13.5">
      <c r="A47" s="64"/>
      <c r="L47" s="66"/>
      <c r="M47" s="66"/>
      <c r="N47" s="66"/>
      <c r="O47" s="66"/>
      <c r="P47" s="66"/>
      <c r="Q47" s="66"/>
    </row>
    <row r="48" spans="1:17" s="65" customFormat="1" ht="13.5">
      <c r="A48" s="64"/>
      <c r="L48" s="66"/>
      <c r="M48" s="66"/>
      <c r="N48" s="66"/>
      <c r="O48" s="66"/>
      <c r="P48" s="66"/>
      <c r="Q48" s="66"/>
    </row>
    <row r="49" spans="1:17" s="65" customFormat="1" ht="13.5">
      <c r="A49" s="64"/>
      <c r="L49" s="66"/>
      <c r="M49" s="66"/>
      <c r="N49" s="66"/>
      <c r="O49" s="66"/>
      <c r="P49" s="66"/>
      <c r="Q49" s="66"/>
    </row>
    <row r="50" spans="1:17" s="65" customFormat="1" ht="13.5">
      <c r="A50" s="64"/>
      <c r="L50" s="66"/>
      <c r="M50" s="66"/>
      <c r="N50" s="66"/>
      <c r="O50" s="66"/>
      <c r="P50" s="66"/>
      <c r="Q50" s="66"/>
    </row>
    <row r="51" spans="1:17" s="65" customFormat="1" ht="13.5">
      <c r="A51" s="64"/>
      <c r="L51" s="66"/>
      <c r="M51" s="66"/>
      <c r="N51" s="66"/>
      <c r="O51" s="66"/>
      <c r="P51" s="66"/>
      <c r="Q51" s="66"/>
    </row>
    <row r="52" spans="1:17" s="65" customFormat="1" ht="13.5">
      <c r="A52" s="64"/>
      <c r="L52" s="66"/>
      <c r="M52" s="66"/>
      <c r="N52" s="66"/>
      <c r="O52" s="66"/>
      <c r="P52" s="66"/>
      <c r="Q52" s="66"/>
    </row>
  </sheetData>
  <sheetProtection sheet="1" scenarios="1"/>
  <mergeCells count="25">
    <mergeCell ref="I37:I38"/>
    <mergeCell ref="A38:C38"/>
    <mergeCell ref="D38:F38"/>
    <mergeCell ref="E31:F32"/>
    <mergeCell ref="B34:D34"/>
    <mergeCell ref="F34:G34"/>
    <mergeCell ref="B35:D36"/>
    <mergeCell ref="F35:G36"/>
    <mergeCell ref="I35:I36"/>
    <mergeCell ref="A19:A21"/>
    <mergeCell ref="B19:B21"/>
    <mergeCell ref="C19:H19"/>
    <mergeCell ref="I19:I21"/>
    <mergeCell ref="C20:H20"/>
    <mergeCell ref="A30:C30"/>
    <mergeCell ref="C2:G2"/>
    <mergeCell ref="B3:C3"/>
    <mergeCell ref="G3:H3"/>
    <mergeCell ref="H5:I5"/>
    <mergeCell ref="H6:I6"/>
    <mergeCell ref="A7:A9"/>
    <mergeCell ref="B7:B9"/>
    <mergeCell ref="C7:H7"/>
    <mergeCell ref="I7:I9"/>
    <mergeCell ref="C8:H8"/>
  </mergeCells>
  <conditionalFormatting sqref="A10:I10">
    <cfRule type="expression" priority="8" dxfId="0" stopIfTrue="1">
      <formula>$I10&gt;8</formula>
    </cfRule>
  </conditionalFormatting>
  <conditionalFormatting sqref="A11:I11">
    <cfRule type="expression" priority="7" dxfId="0" stopIfTrue="1">
      <formula>$I11&gt;8</formula>
    </cfRule>
  </conditionalFormatting>
  <conditionalFormatting sqref="A12:I15">
    <cfRule type="expression" priority="6" dxfId="0" stopIfTrue="1">
      <formula>$I12&gt;8</formula>
    </cfRule>
  </conditionalFormatting>
  <conditionalFormatting sqref="A16:I16">
    <cfRule type="expression" priority="5" dxfId="0" stopIfTrue="1">
      <formula>$I16&gt;8</formula>
    </cfRule>
  </conditionalFormatting>
  <conditionalFormatting sqref="A22:I22">
    <cfRule type="expression" priority="4" dxfId="0" stopIfTrue="1">
      <formula>$I22&gt;8</formula>
    </cfRule>
  </conditionalFormatting>
  <conditionalFormatting sqref="A23:I23">
    <cfRule type="expression" priority="3" dxfId="0" stopIfTrue="1">
      <formula>$I23&gt;8</formula>
    </cfRule>
  </conditionalFormatting>
  <conditionalFormatting sqref="A24:I27">
    <cfRule type="expression" priority="2" dxfId="0" stopIfTrue="1">
      <formula>$I24&gt;8</formula>
    </cfRule>
  </conditionalFormatting>
  <conditionalFormatting sqref="A28:I28">
    <cfRule type="expression" priority="1" dxfId="0" stopIfTrue="1">
      <formula>$I28&gt;8</formula>
    </cfRule>
  </conditionalFormatting>
  <dataValidations count="1">
    <dataValidation type="time" allowBlank="1" showInputMessage="1" showErrorMessage="1" error="Invalid Time" sqref="C22:H28 C10:H16">
      <formula1>0</formula1>
      <formula2>0.9993055555555556</formula2>
    </dataValidation>
  </dataValidations>
  <printOptions horizontalCentered="1" verticalCentered="1"/>
  <pageMargins left="1" right="1" top="0" bottom="0" header="0" footer="0"/>
  <pageSetup fitToHeight="1" fitToWidth="1" horizontalDpi="600" verticalDpi="600" orientation="portrait" scale="1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Sgates</dc:creator>
  <cp:keywords/>
  <dc:description/>
  <cp:lastModifiedBy>Darcy Swope</cp:lastModifiedBy>
  <cp:lastPrinted>2023-05-31T18:55:18Z</cp:lastPrinted>
  <dcterms:created xsi:type="dcterms:W3CDTF">2001-02-05T15:35:16Z</dcterms:created>
  <dcterms:modified xsi:type="dcterms:W3CDTF">2023-07-17T19:20:35Z</dcterms:modified>
  <cp:category/>
  <cp:version/>
  <cp:contentType/>
  <cp:contentStatus/>
</cp:coreProperties>
</file>